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0 ОГР " sheetId="1" r:id="rId1"/>
    <sheet name="40 ОГР" sheetId="2" r:id="rId2"/>
  </sheets>
  <definedNames>
    <definedName name="_xlnm.Print_Titles" localSheetId="0">'30 ОГР '!$9:$11</definedName>
    <definedName name="_xlnm.Print_Titles" localSheetId="1">'40 ОГР'!$9:$11</definedName>
    <definedName name="_xlnm.Print_Area" localSheetId="0">'30 ОГР '!$A$9:$T$13</definedName>
    <definedName name="_xlnm.Print_Area" localSheetId="1">'40 ОГР'!$A$2:$T$11</definedName>
  </definedNames>
  <calcPr fullCalcOnLoad="1"/>
</workbook>
</file>

<file path=xl/sharedStrings.xml><?xml version="1.0" encoding="utf-8"?>
<sst xmlns="http://schemas.openxmlformats.org/spreadsheetml/2006/main" count="103" uniqueCount="58">
  <si>
    <t>Place</t>
  </si>
  <si>
    <t>Rider_ID</t>
  </si>
  <si>
    <t>Horse_ID</t>
  </si>
  <si>
    <t>SPh</t>
  </si>
  <si>
    <t>SAver</t>
  </si>
  <si>
    <t>TTime</t>
  </si>
  <si>
    <t xml:space="preserve"> Национальные соревнования (клубные)</t>
  </si>
  <si>
    <t>Дистанционные конные пробеги</t>
  </si>
  <si>
    <t>Технические результаты</t>
  </si>
  <si>
    <t>Дистанция CEN 30 км (с ограничением скорости)</t>
  </si>
  <si>
    <t>КСК "Хорс Трэвел (СЗФО)", Ленинградская обл., Гатчинский р-н, п. Верево</t>
  </si>
  <si>
    <t>23.07.2017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</si>
  <si>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</si>
  <si>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</si>
  <si>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</si>
  <si>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</si>
  <si>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</si>
  <si>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</si>
  <si>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</si>
  <si>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</si>
  <si>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</si>
  <si>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</si>
  <si>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</si>
  <si>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</si>
  <si>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</si>
  <si>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</si>
  <si>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</si>
  <si>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</si>
  <si>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</si>
  <si>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</si>
  <si>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</si>
  <si>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</si>
  <si>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</si>
  <si>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</si>
  <si>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</si>
  <si>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</si>
  <si>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ЁЖИКОВА
</t>
    </r>
    <r>
      <rPr>
        <sz val="9"/>
        <rFont val="Verdana"/>
        <family val="2"/>
      </rPr>
      <t>Ольга, 2001</t>
    </r>
  </si>
  <si>
    <t>на оформ.</t>
  </si>
  <si>
    <r>
      <t xml:space="preserve">ЛИБРЕТТО-13
</t>
    </r>
    <r>
      <rPr>
        <sz val="9"/>
        <rFont val="Verdana"/>
        <family val="2"/>
      </rPr>
      <t xml:space="preserve">гн.,коб.,полук., Барбарис, Россия
</t>
    </r>
  </si>
  <si>
    <t>017425</t>
  </si>
  <si>
    <t>Доманчук Л.</t>
  </si>
  <si>
    <t>КСК
 "Хорс Трэвел (СЗФО)"</t>
  </si>
  <si>
    <t>С</t>
  </si>
  <si>
    <t>Главный судья</t>
  </si>
  <si>
    <t>Корнилова О. 2 категория</t>
  </si>
  <si>
    <t>Главный секретарь</t>
  </si>
  <si>
    <t>Смирнов А., 1 категория</t>
  </si>
  <si>
    <t>Национальные соревнования (клубные)</t>
  </si>
  <si>
    <t>Дистанция CEN 40 км (с ограничением скорости)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</si>
  <si>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</si>
  <si>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</si>
  <si>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РЕАЛИСТ-09
</t>
    </r>
    <r>
      <rPr>
        <sz val="9"/>
        <rFont val="Verdana"/>
        <family val="2"/>
      </rPr>
      <t>рыж., мер., буд.,Рэзак, КЗ 1-й КА</t>
    </r>
  </si>
  <si>
    <t>008954</t>
  </si>
  <si>
    <t>Доманчук В.</t>
  </si>
  <si>
    <r>
      <t xml:space="preserve">ЛЕБЕДЕВА
</t>
    </r>
    <r>
      <rPr>
        <sz val="9"/>
        <rFont val="Verdana"/>
        <family val="2"/>
      </rPr>
      <t>Олеся</t>
    </r>
    <r>
      <rPr>
        <b/>
        <sz val="9"/>
        <rFont val="Verdana"/>
        <family val="2"/>
      </rPr>
      <t xml:space="preserve"> </t>
    </r>
  </si>
  <si>
    <t>021084</t>
  </si>
  <si>
    <r>
      <t xml:space="preserve">ЭЛЬВИРА-06
</t>
    </r>
    <r>
      <rPr>
        <sz val="9"/>
        <rFont val="Verdana"/>
        <family val="2"/>
      </rPr>
      <t>т.-гн., коб., англ.-латв., Эталон, Лен. область</t>
    </r>
  </si>
  <si>
    <t>009594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</si>
</sst>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[h]:mm:ss;@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b/>
      <sz val="9"/>
      <name val="Verdana"/>
      <family val="2"/>
    </font>
    <font>
      <sz val="12"/>
      <name val="Arial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i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59" applyFont="1" applyAlignment="1" applyProtection="1">
      <alignment vertical="center"/>
      <protection locked="0"/>
    </xf>
    <xf numFmtId="0" fontId="1" fillId="33" borderId="0" xfId="64" applyFont="1" applyFill="1" applyBorder="1" applyAlignment="1" applyProtection="1">
      <alignment horizontal="center" vertical="top"/>
      <protection/>
    </xf>
    <xf numFmtId="0" fontId="1" fillId="33" borderId="0" xfId="64" applyFont="1" applyFill="1" applyBorder="1" applyAlignment="1" applyProtection="1">
      <alignment vertical="top"/>
      <protection locked="0"/>
    </xf>
    <xf numFmtId="0" fontId="1" fillId="33" borderId="0" xfId="64" applyFont="1" applyFill="1" applyBorder="1" applyAlignment="1" applyProtection="1">
      <alignment horizontal="center" vertical="top"/>
      <protection locked="0"/>
    </xf>
    <xf numFmtId="0" fontId="1" fillId="33" borderId="0" xfId="64" applyFont="1" applyFill="1" applyBorder="1" applyProtection="1">
      <alignment/>
      <protection locked="0"/>
    </xf>
    <xf numFmtId="0" fontId="1" fillId="33" borderId="0" xfId="64" applyFont="1" applyFill="1" applyProtection="1">
      <alignment/>
      <protection locked="0"/>
    </xf>
    <xf numFmtId="0" fontId="3" fillId="33" borderId="0" xfId="64" applyFont="1" applyFill="1" applyProtection="1">
      <alignment/>
      <protection locked="0"/>
    </xf>
    <xf numFmtId="0" fontId="4" fillId="0" borderId="0" xfId="62" applyFont="1" applyAlignment="1" applyProtection="1">
      <alignment vertical="center" wrapText="1"/>
      <protection locked="0"/>
    </xf>
    <xf numFmtId="0" fontId="5" fillId="0" borderId="0" xfId="62" applyFont="1" applyAlignment="1" applyProtection="1">
      <alignment horizontal="right" vertical="center"/>
      <protection locked="0"/>
    </xf>
    <xf numFmtId="0" fontId="1" fillId="0" borderId="0" xfId="62" applyAlignment="1" applyProtection="1">
      <alignment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8" fillId="0" borderId="0" xfId="62" applyFont="1" applyAlignment="1" applyProtection="1">
      <alignment vertical="center"/>
      <protection locked="0"/>
    </xf>
    <xf numFmtId="0" fontId="10" fillId="0" borderId="0" xfId="62" applyFont="1" applyProtection="1">
      <alignment/>
      <protection locked="0"/>
    </xf>
    <xf numFmtId="0" fontId="11" fillId="0" borderId="0" xfId="62" applyFont="1" applyAlignment="1" applyProtection="1">
      <alignment vertical="center"/>
      <protection locked="0"/>
    </xf>
    <xf numFmtId="0" fontId="10" fillId="0" borderId="0" xfId="62" applyFont="1" applyAlignment="1" applyProtection="1">
      <alignment vertical="center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Alignment="1" applyProtection="1">
      <alignment shrinkToFit="1"/>
      <protection locked="0"/>
    </xf>
    <xf numFmtId="0" fontId="12" fillId="0" borderId="0" xfId="62" applyFont="1" applyProtection="1">
      <alignment/>
      <protection locked="0"/>
    </xf>
    <xf numFmtId="0" fontId="10" fillId="0" borderId="0" xfId="62" applyFont="1" applyBorder="1" applyAlignment="1" applyProtection="1">
      <alignment horizontal="right" vertical="center"/>
      <protection locked="0"/>
    </xf>
    <xf numFmtId="0" fontId="14" fillId="34" borderId="10" xfId="52" applyFont="1" applyFill="1" applyBorder="1" applyAlignment="1" applyProtection="1">
      <alignment horizontal="right" vertical="center"/>
      <protection locked="0"/>
    </xf>
    <xf numFmtId="0" fontId="15" fillId="34" borderId="11" xfId="52" applyFont="1" applyFill="1" applyBorder="1" applyAlignment="1" applyProtection="1">
      <alignment horizontal="center" vertical="center"/>
      <protection locked="0"/>
    </xf>
    <xf numFmtId="0" fontId="14" fillId="34" borderId="11" xfId="52" applyFont="1" applyFill="1" applyBorder="1" applyAlignment="1" applyProtection="1">
      <alignment vertical="center"/>
      <protection locked="0"/>
    </xf>
    <xf numFmtId="0" fontId="14" fillId="34" borderId="11" xfId="52" applyFont="1" applyFill="1" applyBorder="1" applyAlignment="1" applyProtection="1">
      <alignment horizontal="center" vertical="center"/>
      <protection locked="0"/>
    </xf>
    <xf numFmtId="164" fontId="15" fillId="3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vertical="center"/>
      <protection locked="0"/>
    </xf>
    <xf numFmtId="0" fontId="14" fillId="34" borderId="13" xfId="52" applyFont="1" applyFill="1" applyBorder="1" applyAlignment="1" applyProtection="1">
      <alignment horizontal="right" vertical="center"/>
      <protection locked="0"/>
    </xf>
    <xf numFmtId="0" fontId="15" fillId="34" borderId="14" xfId="52" applyFont="1" applyFill="1" applyBorder="1" applyAlignment="1" applyProtection="1">
      <alignment horizontal="center" vertical="center"/>
      <protection locked="0"/>
    </xf>
    <xf numFmtId="0" fontId="14" fillId="34" borderId="14" xfId="52" applyFont="1" applyFill="1" applyBorder="1" applyAlignment="1" applyProtection="1">
      <alignment vertical="center"/>
      <protection locked="0"/>
    </xf>
    <xf numFmtId="0" fontId="14" fillId="34" borderId="14" xfId="52" applyFont="1" applyFill="1" applyBorder="1" applyAlignment="1" applyProtection="1">
      <alignment horizontal="right" vertical="center"/>
      <protection locked="0"/>
    </xf>
    <xf numFmtId="0" fontId="14" fillId="34" borderId="14" xfId="52" applyFont="1" applyFill="1" applyBorder="1" applyAlignment="1" applyProtection="1">
      <alignment horizontal="center" vertical="center"/>
      <protection locked="0"/>
    </xf>
    <xf numFmtId="164" fontId="15" fillId="34" borderId="15" xfId="52" applyNumberFormat="1" applyFont="1" applyFill="1" applyBorder="1" applyAlignment="1" applyProtection="1">
      <alignment horizontal="center" vertical="center"/>
      <protection locked="0"/>
    </xf>
    <xf numFmtId="0" fontId="14" fillId="34" borderId="16" xfId="52" applyFont="1" applyFill="1" applyBorder="1" applyAlignment="1" applyProtection="1">
      <alignment horizontal="center" vertical="center" wrapText="1"/>
      <protection locked="0"/>
    </xf>
    <xf numFmtId="165" fontId="14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14" fillId="34" borderId="16" xfId="52" applyNumberFormat="1" applyFont="1" applyFill="1" applyBorder="1" applyAlignment="1" applyProtection="1">
      <alignment horizontal="center" vertical="center" wrapText="1"/>
      <protection locked="0"/>
    </xf>
    <xf numFmtId="2" fontId="14" fillId="34" borderId="16" xfId="52" applyNumberFormat="1" applyFont="1" applyFill="1" applyBorder="1" applyAlignment="1" applyProtection="1">
      <alignment horizontal="center" vertical="center" wrapText="1"/>
      <protection locked="0"/>
    </xf>
    <xf numFmtId="165" fontId="1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59" applyFont="1" applyBorder="1" applyAlignment="1" applyProtection="1">
      <alignment horizontal="center" vertical="center" wrapText="1"/>
      <protection locked="0"/>
    </xf>
    <xf numFmtId="164" fontId="14" fillId="0" borderId="17" xfId="52" applyNumberFormat="1" applyFont="1" applyFill="1" applyBorder="1" applyAlignment="1" applyProtection="1">
      <alignment horizontal="center" vertical="center"/>
      <protection locked="0"/>
    </xf>
    <xf numFmtId="165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52" applyNumberFormat="1" applyFont="1" applyBorder="1" applyAlignment="1" applyProtection="1">
      <alignment horizontal="center" vertical="center"/>
      <protection locked="0"/>
    </xf>
    <xf numFmtId="164" fontId="14" fillId="35" borderId="17" xfId="52" applyNumberFormat="1" applyFont="1" applyFill="1" applyBorder="1" applyAlignment="1" applyProtection="1">
      <alignment horizontal="center" vertical="center"/>
      <protection locked="0"/>
    </xf>
    <xf numFmtId="165" fontId="14" fillId="0" borderId="17" xfId="52" applyNumberFormat="1" applyFont="1" applyFill="1" applyBorder="1" applyAlignment="1" applyProtection="1">
      <alignment horizontal="center" vertical="center"/>
      <protection locked="0"/>
    </xf>
    <xf numFmtId="2" fontId="14" fillId="36" borderId="17" xfId="52" applyNumberFormat="1" applyFont="1" applyFill="1" applyBorder="1" applyAlignment="1" applyProtection="1">
      <alignment horizontal="center" vertical="center"/>
      <protection locked="0"/>
    </xf>
    <xf numFmtId="0" fontId="19" fillId="0" borderId="0" xfId="59" applyFont="1" applyAlignment="1" applyProtection="1">
      <alignment vertical="center"/>
      <protection locked="0"/>
    </xf>
    <xf numFmtId="0" fontId="14" fillId="0" borderId="16" xfId="59" applyFont="1" applyBorder="1" applyAlignment="1" applyProtection="1">
      <alignment horizontal="center" vertical="center" wrapText="1"/>
      <protection locked="0"/>
    </xf>
    <xf numFmtId="164" fontId="14" fillId="35" borderId="16" xfId="52" applyNumberFormat="1" applyFont="1" applyFill="1" applyBorder="1" applyAlignment="1" applyProtection="1">
      <alignment horizontal="center" vertical="center"/>
      <protection locked="0"/>
    </xf>
    <xf numFmtId="164" fontId="10" fillId="0" borderId="16" xfId="52" applyNumberFormat="1" applyFont="1" applyBorder="1" applyAlignment="1" applyProtection="1">
      <alignment horizontal="center" vertical="center"/>
      <protection locked="0"/>
    </xf>
    <xf numFmtId="165" fontId="14" fillId="0" borderId="16" xfId="52" applyNumberFormat="1" applyFont="1" applyFill="1" applyBorder="1" applyAlignment="1" applyProtection="1">
      <alignment horizontal="center" vertical="center"/>
      <protection locked="0"/>
    </xf>
    <xf numFmtId="2" fontId="14" fillId="36" borderId="16" xfId="52" applyNumberFormat="1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 applyProtection="1">
      <alignment vertical="center"/>
      <protection locked="0"/>
    </xf>
    <xf numFmtId="0" fontId="6" fillId="0" borderId="0" xfId="60" applyFont="1" applyAlignment="1" applyProtection="1">
      <alignment vertical="center"/>
      <protection locked="0"/>
    </xf>
    <xf numFmtId="0" fontId="1" fillId="0" borderId="0" xfId="60" applyFont="1" applyAlignment="1" applyProtection="1">
      <alignment vertical="center"/>
      <protection locked="0"/>
    </xf>
    <xf numFmtId="0" fontId="21" fillId="0" borderId="0" xfId="60" applyFont="1" applyAlignment="1" applyProtection="1">
      <alignment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left" vertical="center"/>
      <protection locked="0"/>
    </xf>
    <xf numFmtId="0" fontId="4" fillId="0" borderId="0" xfId="59" applyFont="1" applyBorder="1" applyAlignment="1" applyProtection="1">
      <alignment horizontal="center" vertical="center" wrapText="1"/>
      <protection locked="0"/>
    </xf>
    <xf numFmtId="0" fontId="6" fillId="0" borderId="0" xfId="62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0" fontId="9" fillId="0" borderId="0" xfId="62" applyFont="1" applyBorder="1" applyAlignment="1" applyProtection="1">
      <alignment horizontal="center" vertical="center"/>
      <protection locked="0"/>
    </xf>
    <xf numFmtId="0" fontId="10" fillId="34" borderId="18" xfId="62" applyFont="1" applyFill="1" applyBorder="1" applyAlignment="1" applyProtection="1">
      <alignment horizontal="center" vertical="center" textRotation="90" wrapText="1"/>
      <protection locked="0"/>
    </xf>
    <xf numFmtId="0" fontId="13" fillId="34" borderId="19" xfId="62" applyFont="1" applyFill="1" applyBorder="1" applyAlignment="1" applyProtection="1">
      <alignment horizontal="center" vertical="center" textRotation="90" wrapText="1"/>
      <protection locked="0"/>
    </xf>
    <xf numFmtId="0" fontId="10" fillId="34" borderId="19" xfId="62" applyFont="1" applyFill="1" applyBorder="1" applyAlignment="1" applyProtection="1">
      <alignment horizontal="left" vertical="center" wrapText="1"/>
      <protection locked="0"/>
    </xf>
    <xf numFmtId="0" fontId="10" fillId="34" borderId="19" xfId="62" applyFont="1" applyFill="1" applyBorder="1" applyAlignment="1" applyProtection="1">
      <alignment horizontal="center" vertical="center" wrapText="1"/>
      <protection locked="0"/>
    </xf>
    <xf numFmtId="0" fontId="10" fillId="34" borderId="19" xfId="62" applyFont="1" applyFill="1" applyBorder="1" applyAlignment="1" applyProtection="1">
      <alignment horizontal="center" vertical="center" textRotation="90" wrapText="1"/>
      <protection locked="0"/>
    </xf>
    <xf numFmtId="0" fontId="14" fillId="34" borderId="11" xfId="52" applyFont="1" applyFill="1" applyBorder="1" applyAlignment="1" applyProtection="1">
      <alignment horizontal="right" vertical="center"/>
      <protection locked="0"/>
    </xf>
    <xf numFmtId="164" fontId="16" fillId="34" borderId="19" xfId="52" applyNumberFormat="1" applyFont="1" applyFill="1" applyBorder="1" applyAlignment="1" applyProtection="1">
      <alignment horizontal="center" vertical="center" wrapText="1"/>
      <protection locked="0"/>
    </xf>
    <xf numFmtId="0" fontId="10" fillId="34" borderId="20" xfId="62" applyFont="1" applyFill="1" applyBorder="1" applyAlignment="1" applyProtection="1">
      <alignment horizontal="center" vertical="center" wrapText="1"/>
      <protection locked="0"/>
    </xf>
    <xf numFmtId="0" fontId="14" fillId="0" borderId="18" xfId="61" applyFont="1" applyBorder="1" applyAlignment="1" applyProtection="1">
      <alignment horizontal="center" vertical="center" wrapText="1"/>
      <protection locked="0"/>
    </xf>
    <xf numFmtId="0" fontId="7" fillId="0" borderId="19" xfId="62" applyFont="1" applyFill="1" applyBorder="1" applyAlignment="1" applyProtection="1">
      <alignment horizontal="center" vertical="center"/>
      <protection locked="0"/>
    </xf>
    <xf numFmtId="0" fontId="10" fillId="0" borderId="19" xfId="65" applyFont="1" applyFill="1" applyBorder="1" applyAlignment="1" applyProtection="1">
      <alignment horizontal="left" vertical="center" wrapText="1"/>
      <protection locked="0"/>
    </xf>
    <xf numFmtId="49" fontId="14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5" applyFont="1" applyBorder="1" applyAlignment="1" applyProtection="1">
      <alignment horizontal="center" vertical="center"/>
      <protection locked="0"/>
    </xf>
    <xf numFmtId="0" fontId="10" fillId="0" borderId="19" xfId="65" applyFont="1" applyBorder="1" applyAlignment="1" applyProtection="1">
      <alignment horizontal="left" vertical="center" wrapText="1"/>
      <protection locked="0"/>
    </xf>
    <xf numFmtId="49" fontId="14" fillId="0" borderId="19" xfId="65" applyNumberFormat="1" applyFont="1" applyBorder="1" applyAlignment="1" applyProtection="1">
      <alignment horizontal="center" vertical="center"/>
      <protection locked="0"/>
    </xf>
    <xf numFmtId="0" fontId="14" fillId="0" borderId="19" xfId="65" applyFont="1" applyBorder="1" applyAlignment="1" applyProtection="1">
      <alignment horizontal="center" vertical="center" wrapText="1"/>
      <protection locked="0"/>
    </xf>
    <xf numFmtId="0" fontId="14" fillId="0" borderId="19" xfId="60" applyFont="1" applyBorder="1" applyAlignment="1" applyProtection="1">
      <alignment horizontal="center" vertical="center" wrapText="1"/>
      <protection locked="0"/>
    </xf>
    <xf numFmtId="2" fontId="14" fillId="36" borderId="19" xfId="52" applyNumberFormat="1" applyFont="1" applyFill="1" applyBorder="1" applyAlignment="1" applyProtection="1">
      <alignment horizontal="center" vertical="center"/>
      <protection locked="0"/>
    </xf>
    <xf numFmtId="165" fontId="18" fillId="0" borderId="19" xfId="0" applyNumberFormat="1" applyFont="1" applyFill="1" applyBorder="1" applyAlignment="1" applyProtection="1">
      <alignment horizontal="center" vertical="center"/>
      <protection locked="0"/>
    </xf>
    <xf numFmtId="165" fontId="18" fillId="37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59" applyFont="1" applyBorder="1" applyAlignment="1" applyProtection="1">
      <alignment horizontal="center" vertical="center" wrapText="1"/>
      <protection locked="0"/>
    </xf>
    <xf numFmtId="0" fontId="14" fillId="0" borderId="18" xfId="61" applyFont="1" applyFill="1" applyBorder="1" applyAlignment="1" applyProtection="1">
      <alignment horizontal="center" vertical="center" wrapText="1"/>
      <protection locked="0"/>
    </xf>
    <xf numFmtId="49" fontId="14" fillId="0" borderId="19" xfId="65" applyNumberFormat="1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5" xfId="58"/>
    <cellStyle name="Обычный_Выездка технические1" xfId="59"/>
    <cellStyle name="Обычный_Выездка технические1 2" xfId="60"/>
    <cellStyle name="Обычный_Измайлово-2003" xfId="61"/>
    <cellStyle name="Обычный_Лист Microsoft Excel" xfId="62"/>
    <cellStyle name="Обычный_Лист Microsoft Excel 2" xfId="63"/>
    <cellStyle name="Обычный_ПРИМЕРЫ ТЕХ.РЕЗУЛЬТАТОВ - Выездка" xfId="64"/>
    <cellStyle name="Обычный_Россия (В) юниор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5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764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tabSelected="1" zoomScale="80" zoomScaleNormal="80" zoomScaleSheetLayoutView="70" zoomScalePageLayoutView="0" workbookViewId="0" topLeftCell="A2">
      <selection activeCell="A8" sqref="A8"/>
    </sheetView>
  </sheetViews>
  <sheetFormatPr defaultColWidth="9.140625" defaultRowHeight="15"/>
  <cols>
    <col min="1" max="1" width="3.7109375" style="1" customWidth="1"/>
    <col min="2" max="2" width="8.140625" style="1" customWidth="1"/>
    <col min="3" max="3" width="19.28125" style="1" customWidth="1"/>
    <col min="4" max="4" width="11.00390625" style="1" customWidth="1"/>
    <col min="5" max="5" width="0" style="1" hidden="1" customWidth="1"/>
    <col min="6" max="6" width="24.7109375" style="1" customWidth="1"/>
    <col min="7" max="7" width="10.00390625" style="1" customWidth="1"/>
    <col min="8" max="8" width="18.140625" style="1" customWidth="1"/>
    <col min="9" max="9" width="16.421875" style="1" customWidth="1"/>
    <col min="10" max="10" width="3.7109375" style="1" customWidth="1"/>
    <col min="11" max="11" width="10.421875" style="1" customWidth="1"/>
    <col min="12" max="12" width="10.7109375" style="1" customWidth="1"/>
    <col min="13" max="14" width="10.421875" style="1" customWidth="1"/>
    <col min="15" max="17" width="9.7109375" style="1" customWidth="1"/>
    <col min="18" max="18" width="11.140625" style="1" customWidth="1"/>
    <col min="19" max="19" width="9.28125" style="1" customWidth="1"/>
    <col min="20" max="20" width="0" style="1" hidden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56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11" customFormat="1" ht="15.75" customHeight="1">
      <c r="A4" s="57" t="s">
        <v>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2" customFormat="1" ht="15.75" customHeight="1">
      <c r="A5" s="58" t="s">
        <v>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 s="14" customFormat="1" ht="15.75" customHeight="1">
      <c r="A6" s="59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13"/>
    </row>
    <row r="7" spans="1:20" s="14" customFormat="1" ht="15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18" customFormat="1" ht="15" customHeight="1">
      <c r="A8" s="15" t="s">
        <v>10</v>
      </c>
      <c r="B8" s="13"/>
      <c r="C8" s="16"/>
      <c r="D8" s="16"/>
      <c r="E8" s="16"/>
      <c r="F8" s="16"/>
      <c r="G8" s="16"/>
      <c r="H8" s="17"/>
      <c r="I8" s="13"/>
      <c r="J8" s="13"/>
      <c r="K8" s="13"/>
      <c r="L8" s="13"/>
      <c r="M8" s="13"/>
      <c r="N8" s="13"/>
      <c r="O8" s="13"/>
      <c r="Q8" s="13"/>
      <c r="R8" s="13"/>
      <c r="S8" s="19" t="s">
        <v>11</v>
      </c>
      <c r="T8" s="13"/>
    </row>
    <row r="9" spans="1:20" s="25" customFormat="1" ht="15" customHeight="1">
      <c r="A9" s="60" t="s">
        <v>12</v>
      </c>
      <c r="B9" s="61" t="s">
        <v>13</v>
      </c>
      <c r="C9" s="62" t="s">
        <v>14</v>
      </c>
      <c r="D9" s="63" t="s">
        <v>15</v>
      </c>
      <c r="E9" s="64" t="s">
        <v>16</v>
      </c>
      <c r="F9" s="62" t="s">
        <v>17</v>
      </c>
      <c r="G9" s="63" t="s">
        <v>15</v>
      </c>
      <c r="H9" s="63" t="s">
        <v>18</v>
      </c>
      <c r="I9" s="63" t="s">
        <v>19</v>
      </c>
      <c r="J9" s="64" t="s">
        <v>20</v>
      </c>
      <c r="K9" s="20" t="s">
        <v>21</v>
      </c>
      <c r="L9" s="21">
        <v>20</v>
      </c>
      <c r="M9" s="22" t="s">
        <v>22</v>
      </c>
      <c r="N9" s="65" t="s">
        <v>23</v>
      </c>
      <c r="O9" s="65"/>
      <c r="P9" s="22">
        <v>1</v>
      </c>
      <c r="Q9" s="23" t="s">
        <v>24</v>
      </c>
      <c r="R9" s="24">
        <v>0.020833333333333332</v>
      </c>
      <c r="S9" s="66" t="s">
        <v>25</v>
      </c>
      <c r="T9" s="67" t="s">
        <v>26</v>
      </c>
    </row>
    <row r="10" spans="1:20" s="25" customFormat="1" ht="15" customHeight="1">
      <c r="A10" s="60"/>
      <c r="B10" s="61"/>
      <c r="C10" s="62"/>
      <c r="D10" s="63"/>
      <c r="E10" s="64"/>
      <c r="F10" s="62"/>
      <c r="G10" s="63"/>
      <c r="H10" s="63"/>
      <c r="I10" s="63"/>
      <c r="J10" s="64"/>
      <c r="K10" s="26" t="s">
        <v>27</v>
      </c>
      <c r="L10" s="27">
        <v>10</v>
      </c>
      <c r="M10" s="28" t="s">
        <v>22</v>
      </c>
      <c r="N10" s="29"/>
      <c r="O10" s="29"/>
      <c r="P10" s="28"/>
      <c r="Q10" s="30"/>
      <c r="R10" s="31"/>
      <c r="S10" s="66"/>
      <c r="T10" s="67"/>
    </row>
    <row r="11" spans="1:20" s="25" customFormat="1" ht="39" customHeight="1">
      <c r="A11" s="60"/>
      <c r="B11" s="61"/>
      <c r="C11" s="62"/>
      <c r="D11" s="63"/>
      <c r="E11" s="64"/>
      <c r="F11" s="62"/>
      <c r="G11" s="63"/>
      <c r="H11" s="63"/>
      <c r="I11" s="63"/>
      <c r="J11" s="64"/>
      <c r="K11" s="32" t="s">
        <v>28</v>
      </c>
      <c r="L11" s="33" t="s">
        <v>29</v>
      </c>
      <c r="M11" s="34" t="s">
        <v>30</v>
      </c>
      <c r="N11" s="34" t="s">
        <v>31</v>
      </c>
      <c r="O11" s="34" t="s">
        <v>32</v>
      </c>
      <c r="P11" s="35" t="s">
        <v>33</v>
      </c>
      <c r="Q11" s="35" t="s">
        <v>34</v>
      </c>
      <c r="R11" s="36" t="s">
        <v>35</v>
      </c>
      <c r="S11" s="66"/>
      <c r="T11" s="67"/>
    </row>
    <row r="12" spans="1:20" s="44" customFormat="1" ht="23.25" customHeight="1">
      <c r="A12" s="68">
        <v>1</v>
      </c>
      <c r="B12" s="69">
        <v>20</v>
      </c>
      <c r="C12" s="70" t="s">
        <v>36</v>
      </c>
      <c r="D12" s="71" t="s">
        <v>37</v>
      </c>
      <c r="E12" s="72"/>
      <c r="F12" s="73" t="s">
        <v>38</v>
      </c>
      <c r="G12" s="74" t="s">
        <v>39</v>
      </c>
      <c r="H12" s="75" t="s">
        <v>40</v>
      </c>
      <c r="I12" s="76" t="s">
        <v>41</v>
      </c>
      <c r="J12" s="37">
        <v>1</v>
      </c>
      <c r="K12" s="38">
        <v>0.49513888888888885</v>
      </c>
      <c r="L12" s="39">
        <v>0.5639120370370371</v>
      </c>
      <c r="M12" s="40">
        <v>0.5660532407407407</v>
      </c>
      <c r="N12" s="41">
        <f>M12-L12</f>
        <v>0.0021412037037036313</v>
      </c>
      <c r="O12" s="42">
        <f>L12-K12</f>
        <v>0.06877314814814822</v>
      </c>
      <c r="P12" s="43">
        <f>$L$9/O12/24</f>
        <v>12.11713227869403</v>
      </c>
      <c r="Q12" s="77">
        <f>SUM($L$9:$L$10)/R12/24</f>
        <v>12.91093843395098</v>
      </c>
      <c r="R12" s="78">
        <f>SUM(O12:O13)</f>
        <v>0.09681712962962968</v>
      </c>
      <c r="S12" s="79">
        <f>SUM(N12:N13)+R12</f>
        <v>0.10600694444444442</v>
      </c>
      <c r="T12" s="80" t="s">
        <v>42</v>
      </c>
    </row>
    <row r="13" spans="1:20" s="44" customFormat="1" ht="23.25" customHeight="1">
      <c r="A13" s="68"/>
      <c r="B13" s="69"/>
      <c r="C13" s="70"/>
      <c r="D13" s="71"/>
      <c r="E13" s="72"/>
      <c r="F13" s="73"/>
      <c r="G13" s="74"/>
      <c r="H13" s="75"/>
      <c r="I13" s="76"/>
      <c r="J13" s="45">
        <v>2</v>
      </c>
      <c r="K13" s="46">
        <f>M12+$R$9</f>
        <v>0.5868865740740741</v>
      </c>
      <c r="L13" s="47">
        <v>0.6149305555555555</v>
      </c>
      <c r="M13" s="47">
        <v>0.6219791666666666</v>
      </c>
      <c r="N13" s="46">
        <f>M13-L13</f>
        <v>0.007048611111111103</v>
      </c>
      <c r="O13" s="48">
        <f>L13-K13</f>
        <v>0.02804398148148146</v>
      </c>
      <c r="P13" s="49">
        <f>$L$10/O13/24</f>
        <v>14.857614527445326</v>
      </c>
      <c r="Q13" s="77"/>
      <c r="R13" s="78"/>
      <c r="S13" s="79"/>
      <c r="T13" s="80"/>
    </row>
    <row r="14" ht="33.75" customHeight="1">
      <c r="A14" s="50"/>
    </row>
    <row r="15" spans="1:18" s="52" customFormat="1" ht="30" customHeight="1">
      <c r="A15" s="51"/>
      <c r="B15" s="51"/>
      <c r="D15" s="51"/>
      <c r="F15" s="51" t="s">
        <v>43</v>
      </c>
      <c r="G15" s="53"/>
      <c r="J15" s="51" t="s">
        <v>44</v>
      </c>
      <c r="K15" s="51"/>
      <c r="L15" s="51"/>
      <c r="M15" s="51"/>
      <c r="N15" s="51"/>
      <c r="O15" s="51"/>
      <c r="P15" s="51"/>
      <c r="Q15" s="51"/>
      <c r="R15" s="51"/>
    </row>
    <row r="16" spans="1:18" s="52" customFormat="1" ht="30" customHeight="1">
      <c r="A16" s="51"/>
      <c r="B16" s="51"/>
      <c r="D16" s="51"/>
      <c r="F16" s="51" t="s">
        <v>45</v>
      </c>
      <c r="G16" s="53"/>
      <c r="J16" s="51" t="s">
        <v>46</v>
      </c>
      <c r="K16" s="51"/>
      <c r="L16" s="51"/>
      <c r="M16" s="51"/>
      <c r="N16" s="51"/>
      <c r="O16" s="51"/>
      <c r="P16" s="51"/>
      <c r="Q16" s="51"/>
      <c r="R16" s="51"/>
    </row>
    <row r="17" ht="21" customHeight="1"/>
    <row r="18" ht="21" customHeight="1"/>
    <row r="19" ht="30" customHeight="1"/>
    <row r="20" ht="30" customHeight="1"/>
  </sheetData>
  <sheetProtection selectLockedCells="1" selectUnlockedCells="1"/>
  <mergeCells count="31">
    <mergeCell ref="I12:I13"/>
    <mergeCell ref="Q12:Q13"/>
    <mergeCell ref="R12:R13"/>
    <mergeCell ref="S12:S13"/>
    <mergeCell ref="T12:T13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F9:F11"/>
    <mergeCell ref="G9:G11"/>
    <mergeCell ref="H9:H11"/>
    <mergeCell ref="I9:I11"/>
    <mergeCell ref="J9:J11"/>
    <mergeCell ref="N9:O9"/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</mergeCells>
  <conditionalFormatting sqref="N12:N13">
    <cfRule type="cellIs" priority="1" dxfId="4" operator="greaterThan" stopIfTrue="1">
      <formula>0.0138888888888889</formula>
    </cfRule>
  </conditionalFormatting>
  <conditionalFormatting sqref="P12:Q13">
    <cfRule type="cellIs" priority="2" dxfId="4" operator="greaterThan" stopIfTrue="1">
      <formula>16</formula>
    </cfRule>
  </conditionalFormatting>
  <printOptions horizontalCentered="1"/>
  <pageMargins left="0" right="0" top="0" bottom="0" header="0" footer="0.5118055555555555"/>
  <pageSetup fitToHeight="1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zoomScale="90" zoomScaleNormal="90" zoomScaleSheetLayoutView="70" zoomScalePageLayoutView="0" workbookViewId="0" topLeftCell="A2">
      <selection activeCell="C17" sqref="C17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6.57421875" style="1" customWidth="1"/>
    <col min="4" max="4" width="7.7109375" style="1" customWidth="1"/>
    <col min="5" max="5" width="0" style="1" hidden="1" customWidth="1"/>
    <col min="6" max="6" width="24.28125" style="1" customWidth="1"/>
    <col min="7" max="7" width="9.00390625" style="1" customWidth="1"/>
    <col min="8" max="8" width="16.7109375" style="1" customWidth="1"/>
    <col min="9" max="9" width="16.42187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00390625" style="1" customWidth="1"/>
    <col min="19" max="19" width="9.421875" style="1" customWidth="1"/>
    <col min="20" max="20" width="0" style="1" hidden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11" customFormat="1" ht="15.75" customHeight="1">
      <c r="A4" s="57" t="s">
        <v>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2" customFormat="1" ht="15.75" customHeight="1">
      <c r="A5" s="58" t="s">
        <v>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 s="14" customFormat="1" ht="15.75" customHeight="1">
      <c r="A6" s="59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13"/>
    </row>
    <row r="7" spans="1:20" s="14" customFormat="1" ht="15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18" customFormat="1" ht="15" customHeight="1">
      <c r="A8" s="15" t="s">
        <v>10</v>
      </c>
      <c r="B8" s="13"/>
      <c r="C8" s="16"/>
      <c r="D8" s="16"/>
      <c r="E8" s="16"/>
      <c r="F8" s="16"/>
      <c r="G8" s="16"/>
      <c r="H8" s="17"/>
      <c r="I8" s="13"/>
      <c r="J8" s="13"/>
      <c r="K8" s="13"/>
      <c r="L8" s="13"/>
      <c r="M8" s="13"/>
      <c r="N8" s="13"/>
      <c r="O8" s="13"/>
      <c r="Q8" s="13"/>
      <c r="R8" s="13"/>
      <c r="S8" s="19" t="s">
        <v>11</v>
      </c>
      <c r="T8" s="13"/>
    </row>
    <row r="9" spans="1:20" s="25" customFormat="1" ht="15" customHeight="1">
      <c r="A9" s="60" t="s">
        <v>12</v>
      </c>
      <c r="B9" s="61" t="s">
        <v>13</v>
      </c>
      <c r="C9" s="62" t="s">
        <v>14</v>
      </c>
      <c r="D9" s="63" t="s">
        <v>15</v>
      </c>
      <c r="E9" s="64" t="s">
        <v>16</v>
      </c>
      <c r="F9" s="62" t="s">
        <v>17</v>
      </c>
      <c r="G9" s="63" t="s">
        <v>15</v>
      </c>
      <c r="H9" s="63" t="s">
        <v>18</v>
      </c>
      <c r="I9" s="63" t="s">
        <v>19</v>
      </c>
      <c r="J9" s="64" t="s">
        <v>20</v>
      </c>
      <c r="K9" s="20" t="s">
        <v>21</v>
      </c>
      <c r="L9" s="21">
        <v>20</v>
      </c>
      <c r="M9" s="22" t="s">
        <v>22</v>
      </c>
      <c r="N9" s="65" t="s">
        <v>23</v>
      </c>
      <c r="O9" s="65"/>
      <c r="P9" s="22">
        <v>1</v>
      </c>
      <c r="Q9" s="23" t="s">
        <v>24</v>
      </c>
      <c r="R9" s="24">
        <v>0.020833333333333332</v>
      </c>
      <c r="S9" s="66" t="s">
        <v>25</v>
      </c>
      <c r="T9" s="67" t="s">
        <v>26</v>
      </c>
    </row>
    <row r="10" spans="1:20" s="25" customFormat="1" ht="15" customHeight="1">
      <c r="A10" s="60"/>
      <c r="B10" s="61"/>
      <c r="C10" s="62"/>
      <c r="D10" s="63"/>
      <c r="E10" s="64"/>
      <c r="F10" s="62"/>
      <c r="G10" s="63"/>
      <c r="H10" s="63"/>
      <c r="I10" s="63"/>
      <c r="J10" s="64"/>
      <c r="K10" s="26" t="s">
        <v>27</v>
      </c>
      <c r="L10" s="27">
        <v>20</v>
      </c>
      <c r="M10" s="28" t="s">
        <v>22</v>
      </c>
      <c r="N10" s="29"/>
      <c r="O10" s="29"/>
      <c r="P10" s="28"/>
      <c r="Q10" s="30"/>
      <c r="R10" s="31"/>
      <c r="S10" s="66"/>
      <c r="T10" s="67"/>
    </row>
    <row r="11" spans="1:21" s="25" customFormat="1" ht="39.75" customHeight="1">
      <c r="A11" s="60"/>
      <c r="B11" s="61"/>
      <c r="C11" s="62"/>
      <c r="D11" s="63"/>
      <c r="E11" s="64"/>
      <c r="F11" s="62"/>
      <c r="G11" s="63"/>
      <c r="H11" s="63"/>
      <c r="I11" s="63"/>
      <c r="J11" s="64"/>
      <c r="K11" s="32" t="s">
        <v>28</v>
      </c>
      <c r="L11" s="33" t="s">
        <v>29</v>
      </c>
      <c r="M11" s="34" t="s">
        <v>30</v>
      </c>
      <c r="N11" s="34" t="s">
        <v>31</v>
      </c>
      <c r="O11" s="34" t="s">
        <v>32</v>
      </c>
      <c r="P11" s="35" t="s">
        <v>33</v>
      </c>
      <c r="Q11" s="35" t="s">
        <v>34</v>
      </c>
      <c r="R11" s="36" t="s">
        <v>35</v>
      </c>
      <c r="S11" s="66"/>
      <c r="T11" s="67"/>
      <c r="U11" s="52"/>
    </row>
    <row r="12" spans="1:20" s="44" customFormat="1" ht="23.25" customHeight="1">
      <c r="A12" s="81">
        <v>1</v>
      </c>
      <c r="B12" s="69">
        <v>10</v>
      </c>
      <c r="C12" s="70" t="s">
        <v>49</v>
      </c>
      <c r="D12" s="71" t="s">
        <v>50</v>
      </c>
      <c r="E12" s="72"/>
      <c r="F12" s="73" t="s">
        <v>51</v>
      </c>
      <c r="G12" s="74" t="s">
        <v>52</v>
      </c>
      <c r="H12" s="75" t="s">
        <v>53</v>
      </c>
      <c r="I12" s="76" t="s">
        <v>41</v>
      </c>
      <c r="J12" s="37">
        <v>1</v>
      </c>
      <c r="K12" s="38">
        <v>0.49513888888888885</v>
      </c>
      <c r="L12" s="39">
        <v>0.553587962962963</v>
      </c>
      <c r="M12" s="40">
        <v>0.5584143518518518</v>
      </c>
      <c r="N12" s="41">
        <f>M12-L12</f>
        <v>0.004826388888888866</v>
      </c>
      <c r="O12" s="42">
        <f>L12-K12</f>
        <v>0.058449074074074125</v>
      </c>
      <c r="P12" s="43">
        <f>$L$9/O12/24</f>
        <v>14.257425742574243</v>
      </c>
      <c r="Q12" s="77">
        <f>SUM($L$9:$L$10)/R12/24</f>
        <v>14.137050854113488</v>
      </c>
      <c r="R12" s="78">
        <f>SUM(O12:O13)</f>
        <v>0.11789351851851854</v>
      </c>
      <c r="S12" s="79">
        <f>SUM(N12:N13)+R12</f>
        <v>0.1262962962962963</v>
      </c>
      <c r="T12" s="80"/>
    </row>
    <row r="13" spans="1:20" s="44" customFormat="1" ht="23.25" customHeight="1">
      <c r="A13" s="81"/>
      <c r="B13" s="69"/>
      <c r="C13" s="70"/>
      <c r="D13" s="71"/>
      <c r="E13" s="72"/>
      <c r="F13" s="73"/>
      <c r="G13" s="74"/>
      <c r="H13" s="75"/>
      <c r="I13" s="76"/>
      <c r="J13" s="45">
        <v>2</v>
      </c>
      <c r="K13" s="46">
        <f>M12+$R$9</f>
        <v>0.5792476851851852</v>
      </c>
      <c r="L13" s="54">
        <v>0.6386921296296296</v>
      </c>
      <c r="M13" s="47">
        <v>0.6422685185185185</v>
      </c>
      <c r="N13" s="46">
        <f>M13-L13</f>
        <v>0.003576388888888893</v>
      </c>
      <c r="O13" s="48">
        <f>L13-K13</f>
        <v>0.05944444444444441</v>
      </c>
      <c r="P13" s="49">
        <f>$L$10/O13/24</f>
        <v>14.018691588785055</v>
      </c>
      <c r="Q13" s="77"/>
      <c r="R13" s="78"/>
      <c r="S13" s="79"/>
      <c r="T13" s="80"/>
    </row>
    <row r="14" spans="1:20" s="44" customFormat="1" ht="23.25" customHeight="1">
      <c r="A14" s="81">
        <v>2</v>
      </c>
      <c r="B14" s="69">
        <v>7</v>
      </c>
      <c r="C14" s="70" t="s">
        <v>54</v>
      </c>
      <c r="D14" s="82" t="s">
        <v>55</v>
      </c>
      <c r="E14" s="72"/>
      <c r="F14" s="73" t="s">
        <v>56</v>
      </c>
      <c r="G14" s="71" t="s">
        <v>57</v>
      </c>
      <c r="H14" s="75" t="s">
        <v>53</v>
      </c>
      <c r="I14" s="76" t="s">
        <v>41</v>
      </c>
      <c r="J14" s="37">
        <v>1</v>
      </c>
      <c r="K14" s="38">
        <v>0.49513888888888885</v>
      </c>
      <c r="L14" s="39">
        <v>0.5639930555555556</v>
      </c>
      <c r="M14" s="40">
        <v>0.5672685185185186</v>
      </c>
      <c r="N14" s="41">
        <f>M14-L14</f>
        <v>0.003275462962962994</v>
      </c>
      <c r="O14" s="42">
        <f>L14-K14</f>
        <v>0.06885416666666672</v>
      </c>
      <c r="P14" s="43">
        <f>$L$9/O14/24</f>
        <v>12.102874432677751</v>
      </c>
      <c r="Q14" s="77">
        <f>SUM($L$9:$L$10)/R14/24</f>
        <v>12.632687077813848</v>
      </c>
      <c r="R14" s="78">
        <f>SUM(O14:O15)</f>
        <v>0.13193287037037033</v>
      </c>
      <c r="S14" s="79">
        <f>SUM(N14:N15)+R14</f>
        <v>0.1375</v>
      </c>
      <c r="T14" s="80"/>
    </row>
    <row r="15" spans="1:20" s="44" customFormat="1" ht="23.25" customHeight="1">
      <c r="A15" s="81"/>
      <c r="B15" s="69"/>
      <c r="C15" s="70"/>
      <c r="D15" s="82"/>
      <c r="E15" s="72"/>
      <c r="F15" s="73"/>
      <c r="G15" s="71"/>
      <c r="H15" s="75"/>
      <c r="I15" s="76"/>
      <c r="J15" s="45">
        <v>2</v>
      </c>
      <c r="K15" s="46">
        <f>M14+$R$9</f>
        <v>0.5881018518518519</v>
      </c>
      <c r="L15" s="54">
        <v>0.6511805555555555</v>
      </c>
      <c r="M15" s="47">
        <v>0.6534722222222222</v>
      </c>
      <c r="N15" s="46">
        <f>M15-L15</f>
        <v>0.002291666666666692</v>
      </c>
      <c r="O15" s="48">
        <f>L15-K15</f>
        <v>0.06307870370370361</v>
      </c>
      <c r="P15" s="49">
        <f>$L$10/O15/24</f>
        <v>13.211009174311947</v>
      </c>
      <c r="Q15" s="77"/>
      <c r="R15" s="78"/>
      <c r="S15" s="79"/>
      <c r="T15" s="80"/>
    </row>
    <row r="16" ht="32.25" customHeight="1">
      <c r="A16" s="55"/>
    </row>
    <row r="17" spans="1:18" s="52" customFormat="1" ht="30" customHeight="1">
      <c r="A17" s="51"/>
      <c r="B17" s="51"/>
      <c r="D17" s="51"/>
      <c r="F17" s="51" t="s">
        <v>43</v>
      </c>
      <c r="G17" s="53"/>
      <c r="I17" s="51"/>
      <c r="J17" s="51" t="s">
        <v>44</v>
      </c>
      <c r="K17" s="51"/>
      <c r="L17" s="51"/>
      <c r="M17" s="51"/>
      <c r="N17" s="51"/>
      <c r="O17" s="51"/>
      <c r="P17" s="51"/>
      <c r="Q17" s="51"/>
      <c r="R17" s="51"/>
    </row>
    <row r="18" spans="1:18" s="52" customFormat="1" ht="30" customHeight="1">
      <c r="A18" s="51"/>
      <c r="B18" s="51"/>
      <c r="D18" s="51"/>
      <c r="F18" s="51" t="s">
        <v>45</v>
      </c>
      <c r="G18" s="53"/>
      <c r="J18" s="51" t="s">
        <v>46</v>
      </c>
      <c r="K18" s="51"/>
      <c r="L18" s="51"/>
      <c r="M18" s="51"/>
      <c r="N18" s="51"/>
      <c r="O18" s="51"/>
      <c r="P18" s="51"/>
      <c r="Q18" s="51"/>
      <c r="R18" s="51"/>
    </row>
    <row r="19" ht="30" customHeight="1"/>
    <row r="20" ht="30" customHeight="1"/>
    <row r="21" ht="22.5" customHeight="1"/>
    <row r="22" ht="22.5" customHeight="1"/>
  </sheetData>
  <sheetProtection selectLockedCells="1" selectUnlockedCells="1"/>
  <mergeCells count="44">
    <mergeCell ref="S14:S15"/>
    <mergeCell ref="T14:T15"/>
    <mergeCell ref="F14:F15"/>
    <mergeCell ref="G14:G15"/>
    <mergeCell ref="H14:H15"/>
    <mergeCell ref="I14:I15"/>
    <mergeCell ref="Q14:Q15"/>
    <mergeCell ref="R14:R15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F9:F11"/>
    <mergeCell ref="G9:G11"/>
    <mergeCell ref="H9:H11"/>
    <mergeCell ref="I9:I11"/>
    <mergeCell ref="J9:J11"/>
    <mergeCell ref="N9:O9"/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</mergeCells>
  <conditionalFormatting sqref="N12:N15">
    <cfRule type="cellIs" priority="1" dxfId="4" operator="greaterThan" stopIfTrue="1">
      <formula>0.0138888888888889</formula>
    </cfRule>
  </conditionalFormatting>
  <conditionalFormatting sqref="P12:P15 Q12:Q14">
    <cfRule type="cellIs" priority="2" dxfId="4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2017-08-01T09:02:27Z</dcterms:created>
  <dcterms:modified xsi:type="dcterms:W3CDTF">2017-08-01T09:02:27Z</dcterms:modified>
  <cp:category/>
  <cp:version/>
  <cp:contentType/>
  <cp:contentStatus/>
</cp:coreProperties>
</file>