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wmf" ContentType="image/x-w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tabRatio="865"/>
  </bookViews>
  <sheets>
    <sheet name="МЛ" sheetId="95" r:id="rId1"/>
    <sheet name="ППю" sheetId="105" r:id="rId2"/>
    <sheet name="ППдА" sheetId="96" r:id="rId3"/>
    <sheet name="Выбор" sheetId="99" r:id="rId4"/>
    <sheet name="ТР_МЕ2.2" sheetId="90" r:id="rId5"/>
    <sheet name="ТР_МЕ1.3" sheetId="55" r:id="rId6"/>
    <sheet name="Судейская" sheetId="50" r:id="rId7"/>
  </sheets>
  <definedNames>
    <definedName name="_xlnm._FilterDatabase" localSheetId="0" hidden="1">МЛ!$A$5:$K$34</definedName>
    <definedName name="_xlnm.Print_Area" localSheetId="3">Выбор!$A$1:$Y$19</definedName>
    <definedName name="_xlnm.Print_Area" localSheetId="0">МЛ!$A$1:$K$34</definedName>
    <definedName name="_xlnm.Print_Area" localSheetId="2">ППдА!$A$1:$Y$21</definedName>
    <definedName name="_xlnm.Print_Area" localSheetId="1">ППю!$A$1:$Y$17</definedName>
    <definedName name="_xlnm.Print_Area" localSheetId="5">ТР_МЕ1.3!$A$1:$Y$19</definedName>
    <definedName name="_xlnm.Print_Area" localSheetId="4">ТР_МЕ2.2!$A$2:$Y$16</definedName>
  </definedNames>
  <calcPr calcId="125725"/>
</workbook>
</file>

<file path=xl/calcChain.xml><?xml version="1.0" encoding="utf-8"?>
<calcChain xmlns="http://schemas.openxmlformats.org/spreadsheetml/2006/main">
  <c r="W15" i="55"/>
  <c r="S11"/>
  <c r="T11" s="1"/>
  <c r="S14"/>
  <c r="T14" s="1"/>
  <c r="S12"/>
  <c r="T12" s="1"/>
  <c r="S15"/>
  <c r="T15" s="1"/>
  <c r="S16"/>
  <c r="T16" s="1"/>
  <c r="P11"/>
  <c r="P14"/>
  <c r="P12"/>
  <c r="P15"/>
  <c r="P16"/>
  <c r="M11"/>
  <c r="Y11" s="1"/>
  <c r="M14"/>
  <c r="Y14" s="1"/>
  <c r="M12"/>
  <c r="Y12" s="1"/>
  <c r="M15"/>
  <c r="Y15" s="1"/>
  <c r="M16"/>
  <c r="W13" i="99"/>
  <c r="S13"/>
  <c r="S16"/>
  <c r="P15"/>
  <c r="P13"/>
  <c r="P14"/>
  <c r="M15"/>
  <c r="M13"/>
  <c r="M14"/>
  <c r="S11" i="105"/>
  <c r="S14"/>
  <c r="S12"/>
  <c r="S15" i="99"/>
  <c r="S14"/>
  <c r="P16"/>
  <c r="M16"/>
  <c r="S11"/>
  <c r="T11" s="1"/>
  <c r="P11"/>
  <c r="Q11" s="1"/>
  <c r="M11"/>
  <c r="N11" s="1"/>
  <c r="W14" i="96"/>
  <c r="W18"/>
  <c r="W11"/>
  <c r="W16"/>
  <c r="W13"/>
  <c r="W12"/>
  <c r="W15"/>
  <c r="S14"/>
  <c r="S18"/>
  <c r="S11"/>
  <c r="S16"/>
  <c r="S13"/>
  <c r="S12"/>
  <c r="S15"/>
  <c r="P14"/>
  <c r="P18"/>
  <c r="P11"/>
  <c r="P16"/>
  <c r="P13"/>
  <c r="P12"/>
  <c r="P15"/>
  <c r="M14"/>
  <c r="M18"/>
  <c r="M11"/>
  <c r="M16"/>
  <c r="M13"/>
  <c r="M12"/>
  <c r="M15"/>
  <c r="W11" i="105"/>
  <c r="W14"/>
  <c r="W12"/>
  <c r="P11"/>
  <c r="P14"/>
  <c r="P12"/>
  <c r="M11"/>
  <c r="M14"/>
  <c r="M12"/>
  <c r="W15" i="99"/>
  <c r="Y15"/>
  <c r="W16"/>
  <c r="W11"/>
  <c r="S13" i="55"/>
  <c r="T13" s="1"/>
  <c r="P13"/>
  <c r="M13"/>
  <c r="Y13" s="1"/>
  <c r="S17" i="96"/>
  <c r="P17"/>
  <c r="M17"/>
  <c r="W13" i="55"/>
  <c r="W11"/>
  <c r="W16"/>
  <c r="W13" i="105"/>
  <c r="S13"/>
  <c r="P13"/>
  <c r="M13"/>
  <c r="W14" i="55"/>
  <c r="W12"/>
  <c r="W12" i="90"/>
  <c r="W13"/>
  <c r="W11"/>
  <c r="W10"/>
  <c r="S12"/>
  <c r="S13"/>
  <c r="S11"/>
  <c r="S10"/>
  <c r="P12"/>
  <c r="P13"/>
  <c r="P11"/>
  <c r="P10"/>
  <c r="Q10" s="1"/>
  <c r="M12"/>
  <c r="M13"/>
  <c r="M11"/>
  <c r="M10"/>
  <c r="W17" i="96"/>
  <c r="W14" i="99"/>
  <c r="Q13" i="55"/>
  <c r="N13"/>
  <c r="Y14" i="99"/>
  <c r="Q11" i="55" l="1"/>
  <c r="N11"/>
  <c r="Q15"/>
  <c r="Q14"/>
  <c r="Q16"/>
  <c r="Q12"/>
  <c r="N15"/>
  <c r="N14"/>
  <c r="Y16"/>
  <c r="A13" s="1"/>
  <c r="N16"/>
  <c r="N12"/>
  <c r="T13" i="90"/>
  <c r="Y12"/>
  <c r="N12"/>
  <c r="Y11"/>
  <c r="N10"/>
  <c r="T10"/>
  <c r="N15" i="99"/>
  <c r="T13"/>
  <c r="Y13"/>
  <c r="Q13"/>
  <c r="Q14"/>
  <c r="Q15"/>
  <c r="T15"/>
  <c r="N13"/>
  <c r="N14"/>
  <c r="Q16"/>
  <c r="T14"/>
  <c r="T16"/>
  <c r="Y15" i="96"/>
  <c r="N17"/>
  <c r="Y12"/>
  <c r="Y13"/>
  <c r="N14"/>
  <c r="Q17"/>
  <c r="Y16"/>
  <c r="T17"/>
  <c r="Y16" i="99"/>
  <c r="N16"/>
  <c r="Y11" i="96"/>
  <c r="Q14"/>
  <c r="Y18"/>
  <c r="T18"/>
  <c r="Y14"/>
  <c r="Q12"/>
  <c r="Q16"/>
  <c r="Q18"/>
  <c r="Q15"/>
  <c r="Q13"/>
  <c r="Q11"/>
  <c r="N12"/>
  <c r="N16"/>
  <c r="N18"/>
  <c r="N15"/>
  <c r="N13"/>
  <c r="N11"/>
  <c r="Y17"/>
  <c r="T15"/>
  <c r="T13"/>
  <c r="T11"/>
  <c r="T14"/>
  <c r="T12"/>
  <c r="T16"/>
  <c r="Y11" i="99"/>
  <c r="Y12" i="105"/>
  <c r="Y14"/>
  <c r="Y11"/>
  <c r="T13"/>
  <c r="Y13"/>
  <c r="Q13"/>
  <c r="N13"/>
  <c r="N12"/>
  <c r="N11"/>
  <c r="Q12"/>
  <c r="Q11"/>
  <c r="T12"/>
  <c r="T11"/>
  <c r="N14"/>
  <c r="Q14"/>
  <c r="T14"/>
  <c r="Y13" i="90"/>
  <c r="A16" i="55"/>
  <c r="A11"/>
  <c r="A12"/>
  <c r="Q13" i="90"/>
  <c r="Y10"/>
  <c r="Q12"/>
  <c r="Q11"/>
  <c r="T12"/>
  <c r="T11"/>
  <c r="N11"/>
  <c r="N13"/>
  <c r="A14" i="55" l="1"/>
  <c r="A12" i="90"/>
  <c r="A13" i="96"/>
  <c r="A11" i="105"/>
  <c r="A13"/>
  <c r="A14"/>
  <c r="A12"/>
  <c r="A13" i="90"/>
  <c r="A14" i="96"/>
  <c r="A12"/>
  <c r="A18"/>
  <c r="A17"/>
  <c r="A15"/>
  <c r="A11"/>
  <c r="A16"/>
  <c r="A11" i="90"/>
  <c r="A10"/>
</calcChain>
</file>

<file path=xl/sharedStrings.xml><?xml version="1.0" encoding="utf-8"?>
<sst xmlns="http://schemas.openxmlformats.org/spreadsheetml/2006/main" count="657" uniqueCount="191">
  <si>
    <t>011271</t>
  </si>
  <si>
    <t>Федоровчи А.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</si>
  <si>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</si>
  <si>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</si>
  <si>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Всего баллов</t>
  </si>
  <si>
    <t>Всего %</t>
  </si>
  <si>
    <t>Вып.
норм.</t>
  </si>
  <si>
    <t>Баллы</t>
  </si>
  <si>
    <t>%</t>
  </si>
  <si>
    <t>C</t>
  </si>
  <si>
    <t>Мастер-лист</t>
  </si>
  <si>
    <t>№ п/п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</si>
  <si>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</si>
  <si>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</si>
  <si>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Тренер</t>
  </si>
  <si>
    <t>Отметка ветеринарной инспекции</t>
  </si>
  <si>
    <t>Сумма общих оценок</t>
  </si>
  <si>
    <t>Зачет</t>
  </si>
  <si>
    <t>Ошибки в схеме</t>
  </si>
  <si>
    <t>Прочие ошибки</t>
  </si>
  <si>
    <t>б/р</t>
  </si>
  <si>
    <t>Технические результаты</t>
  </si>
  <si>
    <t>Состав судейской:</t>
  </si>
  <si>
    <t>Пердофориди А.</t>
  </si>
  <si>
    <t>самостоятельно</t>
  </si>
  <si>
    <t>Хачатурова О.</t>
  </si>
  <si>
    <t>Лихицкая О.</t>
  </si>
  <si>
    <t>Крылова О.</t>
  </si>
  <si>
    <t>011767</t>
  </si>
  <si>
    <t>Сибирцева Н.</t>
  </si>
  <si>
    <t>Выездка</t>
  </si>
  <si>
    <t>№ лошади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</si>
  <si>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</si>
  <si>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</si>
  <si>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</si>
  <si>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</si>
  <si>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</si>
  <si>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</si>
  <si>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Место</t>
  </si>
  <si>
    <t>Должность</t>
  </si>
  <si>
    <t>ФИО</t>
  </si>
  <si>
    <t>Категория</t>
  </si>
  <si>
    <t>Регион</t>
  </si>
  <si>
    <t>Санкт-Петербург</t>
  </si>
  <si>
    <t xml:space="preserve">Член ГСК </t>
  </si>
  <si>
    <t>Блюменталь Н.А.</t>
  </si>
  <si>
    <t>б/к</t>
  </si>
  <si>
    <t>Ветеринарный врач</t>
  </si>
  <si>
    <t>Ленинградская 
область</t>
  </si>
  <si>
    <t>1К</t>
  </si>
  <si>
    <t>Допущен</t>
  </si>
  <si>
    <t>Иванова Д.</t>
  </si>
  <si>
    <t>007575</t>
  </si>
  <si>
    <t>Ложков И.</t>
  </si>
  <si>
    <t>Огулова Н.В.</t>
  </si>
  <si>
    <t>М</t>
  </si>
  <si>
    <t>Удачина Е.</t>
  </si>
  <si>
    <t>011137</t>
  </si>
  <si>
    <t>Езда по выбору</t>
  </si>
  <si>
    <t>Е</t>
  </si>
  <si>
    <t>Ведрова К.</t>
  </si>
  <si>
    <t xml:space="preserve"> -</t>
  </si>
  <si>
    <t>ВНИИГРЖ Физиологический двор / Санкт-Петербург</t>
  </si>
  <si>
    <t>МАНЕЖНАЯ ЕЗДА ФКС СПб №2.2 (2016)</t>
  </si>
  <si>
    <t>Стуканцева Д.</t>
  </si>
  <si>
    <t>КСК "Вива"/
Ленинградская область</t>
  </si>
  <si>
    <t>005953</t>
  </si>
  <si>
    <t>Никольская Е.</t>
  </si>
  <si>
    <r>
      <t>ЧАРОДЕЙ</t>
    </r>
    <r>
      <rPr>
        <sz val="9"/>
        <rFont val="Verdana"/>
        <family val="2"/>
        <charset val="204"/>
      </rPr>
      <t>-08, мер., рыж., буд., Руслан, Россия</t>
    </r>
  </si>
  <si>
    <t>009161</t>
  </si>
  <si>
    <r>
      <t xml:space="preserve">МИХАЙЛОВА
</t>
    </r>
    <r>
      <rPr>
        <sz val="9"/>
        <rFont val="Verdana"/>
        <family val="2"/>
        <charset val="204"/>
      </rPr>
      <t>Мария, 2000</t>
    </r>
  </si>
  <si>
    <r>
      <t>ГУППИ</t>
    </r>
    <r>
      <rPr>
        <sz val="9"/>
        <rFont val="Verdana"/>
        <family val="2"/>
        <charset val="204"/>
      </rPr>
      <t>-08, коб., вор.-пег., полукр., Приятель, Россия</t>
    </r>
  </si>
  <si>
    <t>Зимина С.</t>
  </si>
  <si>
    <t>ЦКСК "Александрова дача" / Санкт-Петербург</t>
  </si>
  <si>
    <r>
      <t xml:space="preserve">ФИРСОВА </t>
    </r>
    <r>
      <rPr>
        <sz val="9"/>
        <rFont val="Verdana"/>
        <family val="2"/>
        <charset val="204"/>
      </rPr>
      <t>Ульяна, 2006</t>
    </r>
  </si>
  <si>
    <t>018606</t>
  </si>
  <si>
    <t>Полонская З.</t>
  </si>
  <si>
    <t>ЦКСК "Александрова дача"/ Санкт-Петербург</t>
  </si>
  <si>
    <r>
      <t xml:space="preserve">АЛЕЙНИКОВА </t>
    </r>
    <r>
      <rPr>
        <sz val="9"/>
        <rFont val="Verdana"/>
        <family val="2"/>
        <charset val="204"/>
      </rPr>
      <t>Анастасия</t>
    </r>
  </si>
  <si>
    <r>
      <t>ЭХНАТОН</t>
    </r>
    <r>
      <rPr>
        <sz val="9"/>
        <rFont val="Verdana"/>
        <family val="2"/>
        <charset val="204"/>
      </rPr>
      <t>-11,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жер., гнед., трак., Хлопок, Ленинградская обл.</t>
    </r>
  </si>
  <si>
    <t>Алейникова А.</t>
  </si>
  <si>
    <t>КСК "Верево"/
Санкт-Петербург</t>
  </si>
  <si>
    <r>
      <t xml:space="preserve">НИКОЛЬСКАЯ </t>
    </r>
    <r>
      <rPr>
        <sz val="9"/>
        <rFont val="Verdana"/>
        <family val="2"/>
        <charset val="204"/>
      </rPr>
      <t>Елизавета</t>
    </r>
  </si>
  <si>
    <r>
      <t>ЛИДЕР</t>
    </r>
    <r>
      <rPr>
        <sz val="9"/>
        <rFont val="Verdana"/>
        <family val="2"/>
        <charset val="204"/>
      </rPr>
      <t>-06, мер., гнед., голшт., Гелиос, КСК "Райдер"</t>
    </r>
  </si>
  <si>
    <r>
      <t>ГЛОРИЯ</t>
    </r>
    <r>
      <rPr>
        <sz val="9"/>
        <rFont val="Verdana"/>
        <family val="2"/>
        <charset val="204"/>
      </rPr>
      <t>-14, коб., сер., полукр., Лазутчик, Россия</t>
    </r>
  </si>
  <si>
    <t>КСК "Вива" / 
Ленинградская область</t>
  </si>
  <si>
    <r>
      <t>ЛИССАБОН</t>
    </r>
    <r>
      <rPr>
        <sz val="9"/>
        <rFont val="Verdana"/>
        <family val="2"/>
        <charset val="204"/>
      </rPr>
      <t>-10, жер, гнед, ганн., Лабиринт, Беларусь</t>
    </r>
  </si>
  <si>
    <t>КСК "Вива" /
Ленинградская область</t>
  </si>
  <si>
    <r>
      <t>АНГЕЛ</t>
    </r>
    <r>
      <rPr>
        <sz val="9"/>
        <rFont val="Verdana"/>
        <family val="2"/>
        <charset val="204"/>
      </rPr>
      <t>-06, мер, рыж., терск., Вашингтон, Ставропольский кр.</t>
    </r>
  </si>
  <si>
    <r>
      <t xml:space="preserve">СОЛОНАР 
</t>
    </r>
    <r>
      <rPr>
        <sz val="9"/>
        <rFont val="Verdana"/>
        <family val="2"/>
        <charset val="204"/>
      </rPr>
      <t>Анна</t>
    </r>
  </si>
  <si>
    <t>КСК "Вива" /
Санкт-Петербург</t>
  </si>
  <si>
    <t>011394</t>
  </si>
  <si>
    <r>
      <t>АУРА-</t>
    </r>
    <r>
      <rPr>
        <sz val="9"/>
        <rFont val="Verdana"/>
        <family val="2"/>
        <charset val="204"/>
      </rPr>
      <t>12, коб., рыж., полукр., Великолепный, Россия</t>
    </r>
  </si>
  <si>
    <r>
      <t>ЭНТУЗИАСТ</t>
    </r>
    <r>
      <rPr>
        <sz val="9"/>
        <rFont val="Verdana"/>
        <family val="2"/>
        <charset val="204"/>
      </rPr>
      <t>-04, жер., карак., рус.верх., Элькуш, Старожиловский к/з</t>
    </r>
  </si>
  <si>
    <r>
      <t xml:space="preserve">УДАЧИНА </t>
    </r>
    <r>
      <rPr>
        <sz val="9"/>
        <rFont val="Verdana"/>
        <family val="2"/>
        <charset val="204"/>
      </rPr>
      <t>Галина, 2000</t>
    </r>
  </si>
  <si>
    <t>049500</t>
  </si>
  <si>
    <r>
      <t xml:space="preserve">ОРЛОВА
</t>
    </r>
    <r>
      <rPr>
        <sz val="9"/>
        <rFont val="Verdana"/>
        <family val="2"/>
        <charset val="204"/>
      </rPr>
      <t>Мария, 2001</t>
    </r>
  </si>
  <si>
    <r>
      <t>КУБОК</t>
    </r>
    <r>
      <rPr>
        <sz val="9"/>
        <rFont val="Verdana"/>
        <family val="2"/>
        <charset val="204"/>
      </rPr>
      <t>-12 (143), мер., вор., класс пони, Умка, Россия</t>
    </r>
  </si>
  <si>
    <t>Секретарь</t>
  </si>
  <si>
    <t>Мещерская Н.В.</t>
  </si>
  <si>
    <t>Предварительный Приз. Юноши</t>
  </si>
  <si>
    <t>057296</t>
  </si>
  <si>
    <t>Читчик</t>
  </si>
  <si>
    <t>Пердофориди А.Ю.</t>
  </si>
  <si>
    <t>Чернышова Е.</t>
  </si>
  <si>
    <t>Предварительный Приз А. Дети</t>
  </si>
  <si>
    <t>ч/в/
Ленинградская область</t>
  </si>
  <si>
    <t>МОУ ДОД ДЮСШ №15 по КС</t>
  </si>
  <si>
    <t>06 октября 2018 г.</t>
  </si>
  <si>
    <t>ЗАКРЫТИЕ СЕЗОНА ПО ВЫЕЗДКЕ КСК "ВИВА"
Клубные соревнования</t>
  </si>
  <si>
    <t>Анисимова Н.И. - 1К - Санкт-Петербург</t>
  </si>
  <si>
    <t>Анисимова Н.И.</t>
  </si>
  <si>
    <t>МАНЕЖНАЯ ЕЗДА ФКС СПб №1.3 (2016)</t>
  </si>
  <si>
    <r>
      <t xml:space="preserve">БЕССМЕРТНЫХ </t>
    </r>
    <r>
      <rPr>
        <sz val="9"/>
        <rFont val="Verdana"/>
        <family val="2"/>
        <charset val="204"/>
      </rPr>
      <t>Елена</t>
    </r>
  </si>
  <si>
    <t>014071</t>
  </si>
  <si>
    <t>Кизимов М.</t>
  </si>
  <si>
    <t>010525</t>
  </si>
  <si>
    <r>
      <t>ПРАДО</t>
    </r>
    <r>
      <rPr>
        <sz val="9"/>
        <rFont val="Verdana"/>
        <family val="2"/>
        <charset val="204"/>
      </rPr>
      <t>-10, мер., гнед., полукр., Полонез, Санкт-Петербург</t>
    </r>
  </si>
  <si>
    <r>
      <t xml:space="preserve">САМАРИНА </t>
    </r>
    <r>
      <rPr>
        <sz val="9"/>
        <rFont val="Verdana"/>
        <family val="2"/>
        <charset val="204"/>
      </rPr>
      <t>Марианна</t>
    </r>
  </si>
  <si>
    <t>020500</t>
  </si>
  <si>
    <r>
      <t>ЛАНКАСТЕР ДИАМАНТ</t>
    </r>
    <r>
      <rPr>
        <sz val="9"/>
        <rFont val="Verdana"/>
        <family val="2"/>
        <charset val="204"/>
      </rPr>
      <t>-12, жер., т.-сер., полукр., Лидо, КФХ "Тракены Ополья"</t>
    </r>
  </si>
  <si>
    <r>
      <t xml:space="preserve">БЕЛОВА </t>
    </r>
    <r>
      <rPr>
        <sz val="9"/>
        <rFont val="Verdana"/>
        <family val="2"/>
        <charset val="204"/>
      </rPr>
      <t>Даниэла, 2004</t>
    </r>
  </si>
  <si>
    <t>012904</t>
  </si>
  <si>
    <t>1Ю</t>
  </si>
  <si>
    <r>
      <t>ВЕЛЛА</t>
    </r>
    <r>
      <rPr>
        <sz val="9"/>
        <rFont val="Verdana"/>
        <family val="2"/>
        <charset val="204"/>
      </rPr>
      <t>-08, коб., вор., фриз., неизв., Голландия</t>
    </r>
  </si>
  <si>
    <t>Анисимова Н.</t>
  </si>
  <si>
    <t>ЦКСК "Александрова дача"/
Санкт-Петербург</t>
  </si>
  <si>
    <r>
      <t xml:space="preserve">СМИРНОВ </t>
    </r>
    <r>
      <rPr>
        <sz val="9"/>
        <rFont val="Verdana"/>
        <family val="2"/>
        <charset val="204"/>
      </rPr>
      <t>Руслан, 2010</t>
    </r>
  </si>
  <si>
    <t>028203</t>
  </si>
  <si>
    <r>
      <t>КАСПАРОВ-</t>
    </r>
    <r>
      <rPr>
        <sz val="9"/>
        <rFont val="Verdana"/>
        <family val="2"/>
        <charset val="204"/>
      </rPr>
      <t>08 (125), мер., вор., уэльск.пони, Lemonshill Royal Flight, Нидерланды</t>
    </r>
  </si>
  <si>
    <t>010561</t>
  </si>
  <si>
    <t>Шевчук Ю.</t>
  </si>
  <si>
    <r>
      <t xml:space="preserve">СИМАКОВА </t>
    </r>
    <r>
      <rPr>
        <sz val="9"/>
        <rFont val="Verdana"/>
        <family val="2"/>
        <charset val="204"/>
      </rPr>
      <t>Алиса, 2010</t>
    </r>
  </si>
  <si>
    <t>Минкевич Л.</t>
  </si>
  <si>
    <r>
      <t xml:space="preserve">ШИНГАРЕВА </t>
    </r>
    <r>
      <rPr>
        <sz val="9"/>
        <rFont val="Verdana"/>
        <family val="2"/>
        <charset val="204"/>
      </rPr>
      <t>Наталья, 2002</t>
    </r>
  </si>
  <si>
    <t>071202</t>
  </si>
  <si>
    <r>
      <t>ГОСПОЖА</t>
    </r>
    <r>
      <rPr>
        <sz val="9"/>
        <rFont val="Verdana"/>
        <family val="2"/>
        <charset val="204"/>
      </rPr>
      <t>-07 (145), коб., мышаст., полукр., Саян, Россия</t>
    </r>
  </si>
  <si>
    <t>020515</t>
  </si>
  <si>
    <r>
      <t xml:space="preserve">КАРЯКИНА </t>
    </r>
    <r>
      <rPr>
        <sz val="9"/>
        <rFont val="Verdana"/>
        <family val="2"/>
        <charset val="204"/>
      </rPr>
      <t>Ирина, 2003</t>
    </r>
  </si>
  <si>
    <r>
      <t>ФАТИМА</t>
    </r>
    <r>
      <rPr>
        <sz val="9"/>
        <rFont val="Verdana"/>
        <family val="2"/>
        <charset val="204"/>
      </rPr>
      <t>-06 (147), коб., сол., башк., неизв., Россия</t>
    </r>
  </si>
  <si>
    <r>
      <t xml:space="preserve">СИМАНОВСКАЯ </t>
    </r>
    <r>
      <rPr>
        <sz val="9"/>
        <rFont val="Verdana"/>
        <family val="2"/>
        <charset val="204"/>
      </rPr>
      <t>Полина, 2002</t>
    </r>
  </si>
  <si>
    <r>
      <t>БИП БИП ПРИЯТНАЯ</t>
    </r>
    <r>
      <rPr>
        <sz val="9"/>
        <rFont val="Verdana"/>
        <family val="2"/>
        <charset val="204"/>
      </rPr>
      <t>-08, коб., гн.-пег., полукр., Приятель, Волгоградская обл.</t>
    </r>
  </si>
  <si>
    <t>020533</t>
  </si>
  <si>
    <t>076200</t>
  </si>
  <si>
    <t>Вальдмон А.</t>
  </si>
  <si>
    <r>
      <t xml:space="preserve">КРЫЛОВА </t>
    </r>
    <r>
      <rPr>
        <sz val="9"/>
        <rFont val="Verdana"/>
        <family val="2"/>
        <charset val="204"/>
      </rPr>
      <t>Ольга</t>
    </r>
  </si>
  <si>
    <r>
      <t>КОРОЛЬ</t>
    </r>
    <r>
      <rPr>
        <sz val="9"/>
        <rFont val="Verdana"/>
        <family val="2"/>
        <charset val="204"/>
      </rPr>
      <t>-07, жер., рыж., тяж., неизв., Россия</t>
    </r>
  </si>
  <si>
    <t>Никитина О.</t>
  </si>
  <si>
    <r>
      <t xml:space="preserve">КИРИКОВА </t>
    </r>
    <r>
      <rPr>
        <sz val="9"/>
        <rFont val="Verdana"/>
        <family val="2"/>
        <charset val="204"/>
      </rPr>
      <t>Валерия</t>
    </r>
  </si>
  <si>
    <r>
      <t xml:space="preserve">ИВАНОВА </t>
    </r>
    <r>
      <rPr>
        <sz val="9"/>
        <rFont val="Verdana"/>
        <family val="2"/>
        <charset val="204"/>
      </rPr>
      <t>Дарья</t>
    </r>
  </si>
  <si>
    <r>
      <t xml:space="preserve">ГАВРИЛИН </t>
    </r>
    <r>
      <rPr>
        <sz val="9"/>
        <rFont val="Verdana"/>
        <family val="2"/>
        <charset val="204"/>
      </rPr>
      <t>Дмитрий</t>
    </r>
  </si>
  <si>
    <r>
      <t xml:space="preserve">ШИШКИНА </t>
    </r>
    <r>
      <rPr>
        <sz val="9"/>
        <rFont val="Verdana"/>
        <family val="2"/>
        <charset val="204"/>
      </rPr>
      <t>Александра, 2004</t>
    </r>
  </si>
  <si>
    <t>025504</t>
  </si>
  <si>
    <t>2Ю</t>
  </si>
  <si>
    <r>
      <t>ГРАЦИЯ</t>
    </r>
    <r>
      <rPr>
        <sz val="9"/>
        <rFont val="Verdana"/>
        <family val="2"/>
        <charset val="204"/>
      </rPr>
      <t>-10, коб., т-рыж., полукр., Хард, Беларусь</t>
    </r>
  </si>
  <si>
    <t>019325</t>
  </si>
  <si>
    <t>КСК Вива"/
Санкт-Петербург</t>
  </si>
  <si>
    <t>Helppo 6</t>
  </si>
  <si>
    <t>Предварительный Приз В. Дети</t>
  </si>
  <si>
    <r>
      <t xml:space="preserve">ЗВЕРЕВА </t>
    </r>
    <r>
      <rPr>
        <sz val="9"/>
        <rFont val="Verdana"/>
        <family val="2"/>
        <charset val="204"/>
      </rPr>
      <t xml:space="preserve">Екатерина </t>
    </r>
  </si>
  <si>
    <t>000385</t>
  </si>
  <si>
    <r>
      <t>БРАБУС</t>
    </r>
    <r>
      <rPr>
        <sz val="9"/>
        <rFont val="Verdana"/>
        <family val="2"/>
        <charset val="204"/>
      </rPr>
      <t>-08, жер., вор., ахалт., Атом, Старожиловский к/з</t>
    </r>
  </si>
  <si>
    <t>017230</t>
  </si>
  <si>
    <t>Минибаев А.</t>
  </si>
  <si>
    <r>
      <t xml:space="preserve">БОХОНОВА </t>
    </r>
    <r>
      <rPr>
        <sz val="9"/>
        <rFont val="Verdana"/>
        <family val="2"/>
        <charset val="204"/>
      </rPr>
      <t xml:space="preserve"> Полина, 2002</t>
    </r>
  </si>
  <si>
    <t>Доманчук Л.</t>
  </si>
  <si>
    <r>
      <t xml:space="preserve">ЕРМОЛАЕВА </t>
    </r>
    <r>
      <rPr>
        <sz val="9"/>
        <rFont val="Verdana"/>
        <family val="2"/>
        <charset val="204"/>
      </rPr>
      <t>Анастасия, 2000</t>
    </r>
  </si>
  <si>
    <t>Ружинская Е.В.</t>
  </si>
  <si>
    <t>Ружинская Е.В. - 1К - Ленинградская область</t>
  </si>
  <si>
    <t>Антонова Е.О.</t>
  </si>
  <si>
    <t>Иванькович К.В.</t>
  </si>
  <si>
    <t>Володина Н.</t>
  </si>
  <si>
    <t>ч/в/ Ленинградская область</t>
  </si>
  <si>
    <r>
      <t>САБРИНА</t>
    </r>
    <r>
      <rPr>
        <sz val="9"/>
        <rFont val="Verdana"/>
        <family val="2"/>
        <charset val="204"/>
      </rPr>
      <t>-10, коб., гнед., пом., Стингер, Лен.обл.</t>
    </r>
  </si>
  <si>
    <t>ч/в/ Санкт-Петербург</t>
  </si>
  <si>
    <r>
      <t>ДАКОТА</t>
    </r>
    <r>
      <rPr>
        <sz val="9"/>
        <rFont val="Verdana"/>
        <family val="2"/>
        <charset val="204"/>
      </rPr>
      <t>-11, коб., гнед., ганн., Дагмар, ПФ "Золотой Ганновер", Лен.обл</t>
    </r>
    <r>
      <rPr>
        <b/>
        <sz val="9"/>
        <rFont val="Verdana"/>
        <family val="2"/>
        <charset val="204"/>
      </rPr>
      <t>.</t>
    </r>
  </si>
  <si>
    <t>Богданова О.</t>
  </si>
  <si>
    <t>Н</t>
  </si>
  <si>
    <t>КСК "Лидер"/Санкт-Петербург</t>
  </si>
  <si>
    <t>006270</t>
  </si>
  <si>
    <r>
      <t>БУБЛИК</t>
    </r>
    <r>
      <rPr>
        <sz val="9"/>
        <rFont val="Verdana"/>
        <family val="2"/>
        <charset val="204"/>
      </rPr>
      <t>-03 (148), мер., гнед., неизв., неизв.</t>
    </r>
  </si>
  <si>
    <r>
      <t>ЛЕДИ ВИНТЕР</t>
    </r>
    <r>
      <rPr>
        <sz val="9"/>
        <rFont val="Verdana"/>
        <family val="2"/>
        <charset val="204"/>
      </rPr>
      <t>-10, коб., сер., уэльск.пони, Ноджин, Москва</t>
    </r>
  </si>
  <si>
    <r>
      <t xml:space="preserve">Судьи: </t>
    </r>
    <r>
      <rPr>
        <sz val="10"/>
        <rFont val="Verdana"/>
        <family val="2"/>
        <charset val="204"/>
      </rPr>
      <t xml:space="preserve"> Н - Блюменталь Н.А. - 1К - Санкт-Петербург, </t>
    </r>
    <r>
      <rPr>
        <b/>
        <sz val="10"/>
        <rFont val="Verdana"/>
        <family val="2"/>
        <charset val="204"/>
      </rPr>
      <t>С - Анисимова Н.И. - 1К - Санкт-Петербург</t>
    </r>
    <r>
      <rPr>
        <sz val="10"/>
        <rFont val="Verdana"/>
        <family val="2"/>
        <charset val="204"/>
      </rPr>
      <t>, М - Огулова Н.В. - 1К - Ленинградская область</t>
    </r>
  </si>
  <si>
    <r>
      <t xml:space="preserve">Судьи:  Н - </t>
    </r>
    <r>
      <rPr>
        <sz val="10"/>
        <rFont val="Verdana"/>
        <family val="2"/>
        <charset val="204"/>
      </rPr>
      <t xml:space="preserve">Блюменталь Н.А. - 1К - Санкт-Петербург, </t>
    </r>
    <r>
      <rPr>
        <b/>
        <sz val="10"/>
        <rFont val="Verdana"/>
        <family val="2"/>
        <charset val="204"/>
      </rPr>
      <t>С - Анисимова Н.И. - 1К - Санкт-Петербург</t>
    </r>
    <r>
      <rPr>
        <sz val="10"/>
        <rFont val="Verdana"/>
        <family val="2"/>
        <charset val="204"/>
      </rPr>
      <t>, М - Огулова Н.В. - 1К - Ленинградская область</t>
    </r>
  </si>
  <si>
    <r>
      <t>Судьи:</t>
    </r>
    <r>
      <rPr>
        <sz val="10"/>
        <rFont val="Verdana"/>
        <family val="2"/>
        <charset val="204"/>
      </rPr>
      <t xml:space="preserve">  Е - Блюменталь Н.А. - 1К - Санкт-Петербург, </t>
    </r>
    <r>
      <rPr>
        <b/>
        <sz val="10"/>
        <rFont val="Verdana"/>
        <family val="2"/>
        <charset val="204"/>
      </rPr>
      <t>С - Огулова Н.В. - 1К - Ленинградская область</t>
    </r>
    <r>
      <rPr>
        <sz val="10"/>
        <rFont val="Verdana"/>
        <family val="2"/>
        <charset val="204"/>
      </rPr>
      <t>, М - Анисимова Н.И. - 1К - Санкт-Петербург</t>
    </r>
  </si>
  <si>
    <r>
      <t>Судьи:  Е</t>
    </r>
    <r>
      <rPr>
        <sz val="10"/>
        <rFont val="Verdana"/>
        <family val="2"/>
        <charset val="204"/>
      </rPr>
      <t xml:space="preserve"> - Анисимова Н.И. - 1К - Санкт-Петербург, </t>
    </r>
    <r>
      <rPr>
        <b/>
        <sz val="10"/>
        <rFont val="Verdana"/>
        <family val="2"/>
        <charset val="204"/>
      </rPr>
      <t>С - Огулова Н.В. - 1К - Ленинградская область, М</t>
    </r>
    <r>
      <rPr>
        <sz val="10"/>
        <rFont val="Verdana"/>
        <family val="2"/>
        <charset val="204"/>
      </rPr>
      <t xml:space="preserve"> - Блюменталь Н.А. - 1К - Санкт-Петербург</t>
    </r>
  </si>
  <si>
    <t>КСК "Аллюр"/Санкт-Петербург</t>
  </si>
  <si>
    <t>Барч М.В.</t>
  </si>
  <si>
    <t xml:space="preserve">Барч М.В. </t>
  </si>
  <si>
    <t>КСК "Лидер"/
Санкт-Петербург</t>
  </si>
  <si>
    <r>
      <rPr>
        <b/>
        <sz val="10"/>
        <rFont val="Verdana"/>
        <family val="2"/>
        <charset val="204"/>
      </rPr>
      <t xml:space="preserve">Судьи: </t>
    </r>
    <r>
      <rPr>
        <sz val="10"/>
        <rFont val="Verdana"/>
        <family val="2"/>
        <charset val="204"/>
      </rPr>
      <t xml:space="preserve"> Е - Блюменталь Н.А.- 1К - Санкт-Петербург, </t>
    </r>
    <r>
      <rPr>
        <b/>
        <sz val="10"/>
        <rFont val="Verdana"/>
        <family val="2"/>
        <charset val="204"/>
      </rPr>
      <t>С - Огулова Н.В. - 1К - Ленинградская область</t>
    </r>
    <r>
      <rPr>
        <sz val="10"/>
        <rFont val="Verdana"/>
        <family val="2"/>
        <charset val="204"/>
      </rPr>
      <t>, М - Анисимова Н.И.- 1К - Санкт-Петербург</t>
    </r>
  </si>
</sst>
</file>

<file path=xl/styles.xml><?xml version="1.0" encoding="utf-8"?>
<styleSheet xmlns="http://schemas.openxmlformats.org/spreadsheetml/2006/main">
  <numFmts count="9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0.000"/>
    <numFmt numFmtId="167" formatCode="_(\$* #,##0.00_);_(\$* \(#,##0.00\);_(\$* \-??_);_(@_)"/>
    <numFmt numFmtId="168" formatCode="0.0"/>
    <numFmt numFmtId="169" formatCode="&quot;SFr.&quot;\ #,##0;&quot;SFr.&quot;\ \-#,##0"/>
    <numFmt numFmtId="170" formatCode="_ &quot;SFr.&quot;\ * #,##0.00_ ;_ &quot;SFr.&quot;\ * \-#,##0.00_ ;_ &quot;SFr.&quot;\ * &quot;-&quot;??_ ;_ @_ "/>
    <numFmt numFmtId="171" formatCode="_-* #,##0.00&quot;р.&quot;_-;\-* #,##0.00&quot;р.&quot;_-;_-* \-??&quot;р.&quot;_-;_-@_-"/>
    <numFmt numFmtId="172" formatCode="000000"/>
  </numFmts>
  <fonts count="45">
    <font>
      <sz val="10"/>
      <name val="Arial"/>
    </font>
    <font>
      <sz val="10"/>
      <name val="Arial"/>
      <family val="2"/>
      <charset val="204"/>
    </font>
    <font>
      <b/>
      <sz val="14"/>
      <name val="Verdana"/>
      <family val="2"/>
      <charset val="204"/>
    </font>
    <font>
      <b/>
      <i/>
      <sz val="24"/>
      <name val="Monotype Corsiva"/>
      <family val="4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Verdana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9"/>
      <name val="Verdana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8"/>
      <name val="Verdana"/>
      <family val="2"/>
      <charset val="204"/>
    </font>
    <font>
      <b/>
      <i/>
      <sz val="8"/>
      <name val="Arial Cyr"/>
      <charset val="204"/>
    </font>
    <font>
      <i/>
      <sz val="8"/>
      <name val="Verdana"/>
      <family val="2"/>
      <charset val="204"/>
    </font>
    <font>
      <i/>
      <sz val="12"/>
      <name val="Verdana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u/>
      <sz val="14"/>
      <name val="Verdana"/>
      <family val="2"/>
      <charset val="204"/>
    </font>
    <font>
      <sz val="7"/>
      <name val="Verdana"/>
      <family val="2"/>
      <charset val="204"/>
    </font>
    <font>
      <b/>
      <sz val="8"/>
      <color indexed="20"/>
      <name val="Verdana"/>
      <family val="2"/>
      <charset val="204"/>
    </font>
    <font>
      <sz val="8"/>
      <color indexed="20"/>
      <name val="Verdana"/>
      <family val="2"/>
      <charset val="204"/>
    </font>
    <font>
      <sz val="10"/>
      <color indexed="20"/>
      <name val="Arial"/>
      <family val="2"/>
      <charset val="204"/>
    </font>
    <font>
      <sz val="10"/>
      <color indexed="20"/>
      <name val="Verdana"/>
      <family val="2"/>
      <charset val="204"/>
    </font>
    <font>
      <sz val="12"/>
      <name val="Verdana"/>
      <family val="2"/>
      <charset val="204"/>
    </font>
    <font>
      <b/>
      <sz val="12"/>
      <name val="Verdana"/>
      <family val="2"/>
      <charset val="204"/>
    </font>
    <font>
      <sz val="8"/>
      <name val="Arial"/>
      <family val="2"/>
      <charset val="204"/>
    </font>
    <font>
      <b/>
      <i/>
      <sz val="8"/>
      <color indexed="20"/>
      <name val="Verdana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Arial Cyr"/>
      <charset val="204"/>
    </font>
    <font>
      <i/>
      <sz val="12"/>
      <color indexed="10"/>
      <name val="Verdana"/>
      <family val="2"/>
      <charset val="204"/>
    </font>
    <font>
      <i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rgb="FF7030A0"/>
      <name val="Verdana"/>
      <family val="2"/>
      <charset val="204"/>
    </font>
    <font>
      <sz val="9"/>
      <color rgb="FF7030A0"/>
      <name val="Arial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32">
    <xf numFmtId="0" fontId="0" fillId="0" borderId="0"/>
    <xf numFmtId="165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25" fillId="0" borderId="0" applyFill="0" applyBorder="0" applyAlignment="0" applyProtection="0"/>
    <xf numFmtId="165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5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5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25" fillId="0" borderId="0" applyFill="0" applyBorder="0" applyAlignment="0" applyProtection="0"/>
    <xf numFmtId="165" fontId="12" fillId="0" borderId="0" applyFont="0" applyFill="0" applyBorder="0" applyAlignment="0" applyProtection="0"/>
    <xf numFmtId="167" fontId="25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2" fillId="0" borderId="0" applyFill="0" applyBorder="0" applyAlignment="0" applyProtection="0"/>
    <xf numFmtId="167" fontId="25" fillId="0" borderId="0" applyFill="0" applyBorder="0" applyAlignment="0" applyProtection="0"/>
    <xf numFmtId="170" fontId="25" fillId="0" borderId="0" applyFill="0" applyBorder="0" applyAlignment="0" applyProtection="0"/>
    <xf numFmtId="164" fontId="10" fillId="0" borderId="0" applyFont="0" applyFill="0" applyBorder="0" applyAlignment="0" applyProtection="0"/>
    <xf numFmtId="0" fontId="25" fillId="0" borderId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41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9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164" fontId="24" fillId="0" borderId="0" applyFont="0" applyFill="0" applyBorder="0" applyAlignment="0" applyProtection="0"/>
    <xf numFmtId="0" fontId="41" fillId="0" borderId="0"/>
    <xf numFmtId="0" fontId="12" fillId="0" borderId="0"/>
    <xf numFmtId="172" fontId="1" fillId="0" borderId="0" applyFont="0" applyFill="0" applyBorder="0" applyAlignment="0" applyProtection="0"/>
  </cellStyleXfs>
  <cellXfs count="278">
    <xf numFmtId="0" fontId="0" fillId="0" borderId="0" xfId="0"/>
    <xf numFmtId="0" fontId="2" fillId="0" borderId="0" xfId="115" applyFont="1" applyAlignment="1" applyProtection="1">
      <alignment vertical="center" wrapText="1"/>
      <protection locked="0"/>
    </xf>
    <xf numFmtId="0" fontId="3" fillId="0" borderId="0" xfId="115" applyFont="1" applyAlignment="1" applyProtection="1">
      <alignment horizontal="center" vertical="center"/>
      <protection locked="0"/>
    </xf>
    <xf numFmtId="0" fontId="1" fillId="0" borderId="0" xfId="115" applyAlignment="1" applyProtection="1">
      <alignment vertical="center"/>
      <protection locked="0"/>
    </xf>
    <xf numFmtId="1" fontId="2" fillId="0" borderId="0" xfId="115" applyNumberFormat="1" applyFont="1" applyAlignment="1" applyProtection="1">
      <alignment vertical="center" wrapText="1"/>
      <protection locked="0"/>
    </xf>
    <xf numFmtId="166" fontId="3" fillId="0" borderId="0" xfId="115" applyNumberFormat="1" applyFont="1" applyAlignment="1" applyProtection="1">
      <alignment horizontal="center" vertical="center"/>
      <protection locked="0"/>
    </xf>
    <xf numFmtId="1" fontId="3" fillId="0" borderId="0" xfId="115" applyNumberFormat="1" applyFont="1" applyAlignment="1" applyProtection="1">
      <alignment horizontal="center" vertical="center"/>
      <protection locked="0"/>
    </xf>
    <xf numFmtId="166" fontId="1" fillId="0" borderId="0" xfId="115" applyNumberFormat="1" applyAlignment="1" applyProtection="1">
      <alignment vertical="center"/>
      <protection locked="0"/>
    </xf>
    <xf numFmtId="0" fontId="1" fillId="0" borderId="0" xfId="107" applyFont="1" applyAlignment="1" applyProtection="1">
      <alignment vertical="center"/>
      <protection locked="0"/>
    </xf>
    <xf numFmtId="0" fontId="12" fillId="0" borderId="0" xfId="115" applyFont="1" applyAlignment="1" applyProtection="1">
      <alignment vertical="center"/>
      <protection locked="0"/>
    </xf>
    <xf numFmtId="0" fontId="14" fillId="0" borderId="0" xfId="115" applyFont="1" applyAlignment="1" applyProtection="1">
      <alignment vertical="center"/>
      <protection locked="0"/>
    </xf>
    <xf numFmtId="0" fontId="15" fillId="0" borderId="0" xfId="115" applyFont="1" applyAlignment="1" applyProtection="1">
      <alignment vertical="center"/>
      <protection locked="0"/>
    </xf>
    <xf numFmtId="0" fontId="5" fillId="0" borderId="0" xfId="107" applyFont="1" applyAlignment="1" applyProtection="1">
      <alignment vertical="center"/>
      <protection locked="0"/>
    </xf>
    <xf numFmtId="0" fontId="11" fillId="0" borderId="0" xfId="107" applyFont="1" applyAlignment="1" applyProtection="1">
      <alignment vertical="center"/>
      <protection locked="0"/>
    </xf>
    <xf numFmtId="0" fontId="4" fillId="0" borderId="0" xfId="107" applyFont="1" applyAlignment="1" applyProtection="1">
      <alignment vertical="center"/>
      <protection locked="0"/>
    </xf>
    <xf numFmtId="1" fontId="4" fillId="0" borderId="0" xfId="107" applyNumberFormat="1" applyFont="1" applyAlignment="1" applyProtection="1">
      <alignment vertical="center"/>
      <protection locked="0"/>
    </xf>
    <xf numFmtId="166" fontId="4" fillId="0" borderId="0" xfId="107" applyNumberFormat="1" applyFont="1" applyAlignment="1" applyProtection="1">
      <alignment vertical="center"/>
      <protection locked="0"/>
    </xf>
    <xf numFmtId="1" fontId="1" fillId="0" borderId="0" xfId="107" applyNumberFormat="1" applyFont="1" applyAlignment="1" applyProtection="1">
      <alignment vertical="center"/>
      <protection locked="0"/>
    </xf>
    <xf numFmtId="166" fontId="1" fillId="0" borderId="0" xfId="107" applyNumberFormat="1" applyFont="1" applyAlignment="1" applyProtection="1">
      <alignment vertical="center"/>
      <protection locked="0"/>
    </xf>
    <xf numFmtId="0" fontId="5" fillId="0" borderId="0" xfId="115" applyFont="1" applyAlignment="1" applyProtection="1">
      <alignment vertical="center"/>
      <protection locked="0"/>
    </xf>
    <xf numFmtId="0" fontId="8" fillId="0" borderId="0" xfId="115" applyFont="1" applyProtection="1">
      <protection locked="0"/>
    </xf>
    <xf numFmtId="0" fontId="8" fillId="0" borderId="0" xfId="115" applyFont="1" applyAlignment="1" applyProtection="1">
      <alignment wrapText="1"/>
      <protection locked="0"/>
    </xf>
    <xf numFmtId="0" fontId="8" fillId="0" borderId="0" xfId="115" applyFont="1" applyAlignment="1" applyProtection="1">
      <alignment shrinkToFit="1"/>
      <protection locked="0"/>
    </xf>
    <xf numFmtId="0" fontId="8" fillId="0" borderId="0" xfId="115" applyFont="1" applyAlignment="1" applyProtection="1">
      <alignment horizontal="left"/>
      <protection locked="0"/>
    </xf>
    <xf numFmtId="0" fontId="21" fillId="0" borderId="0" xfId="115" applyFont="1" applyProtection="1">
      <protection locked="0"/>
    </xf>
    <xf numFmtId="0" fontId="12" fillId="0" borderId="0" xfId="115" applyFont="1" applyFill="1" applyAlignment="1" applyProtection="1">
      <alignment horizontal="center" vertical="center"/>
      <protection locked="0"/>
    </xf>
    <xf numFmtId="0" fontId="1" fillId="0" borderId="0" xfId="115" applyFill="1" applyAlignment="1" applyProtection="1">
      <alignment vertical="center"/>
      <protection locked="0"/>
    </xf>
    <xf numFmtId="0" fontId="1" fillId="0" borderId="0" xfId="115" applyFill="1" applyAlignment="1" applyProtection="1">
      <alignment horizontal="center" vertical="center" wrapText="1"/>
      <protection locked="0"/>
    </xf>
    <xf numFmtId="0" fontId="12" fillId="0" borderId="0" xfId="115" applyFont="1" applyAlignment="1" applyProtection="1">
      <alignment horizontal="center" vertical="center"/>
      <protection locked="0"/>
    </xf>
    <xf numFmtId="0" fontId="1" fillId="0" borderId="0" xfId="115" applyAlignment="1" applyProtection="1">
      <alignment horizontal="center" vertical="center" wrapText="1"/>
      <protection locked="0"/>
    </xf>
    <xf numFmtId="0" fontId="4" fillId="0" borderId="0" xfId="111" applyFont="1" applyBorder="1" applyAlignment="1" applyProtection="1">
      <alignment horizontal="center" vertical="center" wrapText="1"/>
      <protection locked="0"/>
    </xf>
    <xf numFmtId="0" fontId="4" fillId="0" borderId="0" xfId="115" applyFont="1" applyFill="1" applyBorder="1" applyAlignment="1" applyProtection="1">
      <alignment horizontal="center" vertical="center"/>
      <protection locked="0"/>
    </xf>
    <xf numFmtId="0" fontId="8" fillId="0" borderId="0" xfId="107" applyFont="1" applyBorder="1" applyAlignment="1" applyProtection="1">
      <alignment horizontal="center" vertical="center" wrapText="1"/>
      <protection locked="0"/>
    </xf>
    <xf numFmtId="1" fontId="9" fillId="0" borderId="0" xfId="107" applyNumberFormat="1" applyFont="1" applyBorder="1" applyAlignment="1" applyProtection="1">
      <alignment horizontal="center" vertical="center" wrapText="1"/>
      <protection locked="0"/>
    </xf>
    <xf numFmtId="166" fontId="20" fillId="0" borderId="0" xfId="107" applyNumberFormat="1" applyFont="1" applyBorder="1" applyAlignment="1" applyProtection="1">
      <alignment horizontal="center" vertical="center" wrapText="1"/>
      <protection locked="0"/>
    </xf>
    <xf numFmtId="166" fontId="8" fillId="0" borderId="0" xfId="107" applyNumberFormat="1" applyFont="1" applyBorder="1" applyAlignment="1" applyProtection="1">
      <alignment horizontal="center" vertical="center" wrapText="1"/>
      <protection locked="0"/>
    </xf>
    <xf numFmtId="0" fontId="22" fillId="0" borderId="0" xfId="115" applyFont="1" applyAlignment="1" applyProtection="1">
      <alignment vertical="center"/>
      <protection locked="0"/>
    </xf>
    <xf numFmtId="0" fontId="22" fillId="0" borderId="0" xfId="115" applyFont="1" applyAlignment="1" applyProtection="1">
      <alignment horizontal="right" vertical="center"/>
      <protection locked="0"/>
    </xf>
    <xf numFmtId="0" fontId="4" fillId="0" borderId="1" xfId="115" applyFont="1" applyFill="1" applyBorder="1" applyAlignment="1" applyProtection="1">
      <alignment horizontal="center" vertical="center"/>
      <protection locked="0"/>
    </xf>
    <xf numFmtId="0" fontId="12" fillId="0" borderId="0" xfId="115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0" borderId="0" xfId="71" applyNumberFormat="1" applyFont="1" applyFill="1" applyBorder="1" applyAlignment="1">
      <alignment horizontal="left" vertical="center" wrapText="1"/>
    </xf>
    <xf numFmtId="0" fontId="9" fillId="0" borderId="0" xfId="71" applyNumberFormat="1" applyFont="1" applyFill="1" applyBorder="1" applyAlignment="1">
      <alignment horizontal="center" vertical="center" wrapText="1"/>
    </xf>
    <xf numFmtId="0" fontId="9" fillId="0" borderId="0" xfId="11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07" applyNumberFormat="1" applyFont="1" applyFill="1" applyBorder="1" applyAlignment="1" applyProtection="1">
      <alignment vertical="center"/>
      <protection locked="0"/>
    </xf>
    <xf numFmtId="0" fontId="12" fillId="0" borderId="0" xfId="107" applyNumberFormat="1" applyFont="1" applyFill="1" applyBorder="1" applyAlignment="1" applyProtection="1">
      <alignment horizontal="center" vertical="center"/>
      <protection locked="0"/>
    </xf>
    <xf numFmtId="0" fontId="12" fillId="0" borderId="0" xfId="107" applyNumberFormat="1" applyFont="1" applyFill="1" applyBorder="1" applyAlignment="1" applyProtection="1">
      <alignment vertical="center"/>
      <protection locked="0"/>
    </xf>
    <xf numFmtId="1" fontId="16" fillId="2" borderId="1" xfId="111" applyNumberFormat="1" applyFont="1" applyFill="1" applyBorder="1" applyAlignment="1" applyProtection="1">
      <alignment horizontal="center" vertical="center" textRotation="90" wrapText="1"/>
      <protection locked="0"/>
    </xf>
    <xf numFmtId="166" fontId="16" fillId="2" borderId="1" xfId="111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111" applyFont="1" applyFill="1" applyBorder="1" applyAlignment="1" applyProtection="1">
      <alignment horizontal="center" vertical="center" textRotation="90" wrapText="1"/>
      <protection locked="0"/>
    </xf>
    <xf numFmtId="0" fontId="26" fillId="0" borderId="0" xfId="107" applyNumberFormat="1" applyFont="1" applyFill="1" applyBorder="1" applyAlignment="1" applyProtection="1">
      <alignment vertical="center"/>
      <protection locked="0"/>
    </xf>
    <xf numFmtId="0" fontId="4" fillId="0" borderId="0" xfId="115" applyFont="1" applyAlignment="1" applyProtection="1">
      <alignment vertical="center" wrapText="1"/>
      <protection locked="0"/>
    </xf>
    <xf numFmtId="0" fontId="23" fillId="0" borderId="0" xfId="115" applyFont="1" applyAlignment="1" applyProtection="1">
      <alignment horizontal="center" vertical="center"/>
      <protection locked="0"/>
    </xf>
    <xf numFmtId="0" fontId="31" fillId="0" borderId="0" xfId="111" applyFont="1" applyBorder="1" applyAlignment="1" applyProtection="1">
      <alignment horizontal="center" vertical="center" wrapText="1"/>
      <protection locked="0"/>
    </xf>
    <xf numFmtId="0" fontId="31" fillId="0" borderId="0" xfId="115" applyFont="1" applyFill="1" applyBorder="1" applyAlignment="1" applyProtection="1">
      <alignment horizontal="center" vertical="center"/>
      <protection locked="0"/>
    </xf>
    <xf numFmtId="0" fontId="30" fillId="0" borderId="0" xfId="115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8" fillId="0" borderId="0" xfId="71" applyNumberFormat="1" applyFont="1" applyFill="1" applyBorder="1" applyAlignment="1">
      <alignment horizontal="left" vertical="center" wrapText="1"/>
    </xf>
    <xf numFmtId="0" fontId="29" fillId="0" borderId="0" xfId="71" applyNumberFormat="1" applyFont="1" applyFill="1" applyBorder="1" applyAlignment="1">
      <alignment horizontal="center" vertical="center" wrapText="1"/>
    </xf>
    <xf numFmtId="0" fontId="29" fillId="0" borderId="0" xfId="113" applyNumberFormat="1" applyFont="1" applyFill="1" applyBorder="1" applyAlignment="1" applyProtection="1">
      <alignment horizontal="center" vertical="center" wrapText="1"/>
      <protection locked="0"/>
    </xf>
    <xf numFmtId="1" fontId="29" fillId="0" borderId="0" xfId="107" applyNumberFormat="1" applyFont="1" applyBorder="1" applyAlignment="1" applyProtection="1">
      <alignment horizontal="center" vertical="center" wrapText="1"/>
      <protection locked="0"/>
    </xf>
    <xf numFmtId="166" fontId="35" fillId="0" borderId="0" xfId="107" applyNumberFormat="1" applyFont="1" applyBorder="1" applyAlignment="1" applyProtection="1">
      <alignment horizontal="center" vertical="center" wrapText="1"/>
      <protection locked="0"/>
    </xf>
    <xf numFmtId="0" fontId="28" fillId="0" borderId="0" xfId="107" applyFont="1" applyBorder="1" applyAlignment="1" applyProtection="1">
      <alignment horizontal="center" vertical="center" wrapText="1"/>
      <protection locked="0"/>
    </xf>
    <xf numFmtId="166" fontId="28" fillId="0" borderId="0" xfId="107" applyNumberFormat="1" applyFont="1" applyBorder="1" applyAlignment="1" applyProtection="1">
      <alignment horizontal="center" vertical="center" wrapText="1"/>
      <protection locked="0"/>
    </xf>
    <xf numFmtId="0" fontId="36" fillId="0" borderId="0" xfId="107" applyFont="1" applyAlignment="1" applyProtection="1">
      <alignment vertical="center"/>
      <protection locked="0"/>
    </xf>
    <xf numFmtId="0" fontId="30" fillId="0" borderId="0" xfId="107" applyFont="1" applyAlignment="1" applyProtection="1">
      <alignment vertical="center"/>
      <protection locked="0"/>
    </xf>
    <xf numFmtId="0" fontId="23" fillId="0" borderId="0" xfId="115" applyFont="1" applyAlignment="1" applyProtection="1">
      <alignment vertical="center"/>
      <protection locked="0"/>
    </xf>
    <xf numFmtId="0" fontId="6" fillId="0" borderId="0" xfId="115" applyFont="1" applyAlignment="1" applyProtection="1">
      <alignment vertical="center"/>
      <protection locked="0"/>
    </xf>
    <xf numFmtId="49" fontId="9" fillId="2" borderId="0" xfId="32" applyNumberFormat="1" applyFont="1" applyFill="1" applyBorder="1" applyAlignment="1" applyProtection="1">
      <alignment horizontal="left" vertical="center"/>
      <protection locked="0"/>
    </xf>
    <xf numFmtId="0" fontId="37" fillId="2" borderId="0" xfId="104" applyFont="1" applyFill="1" applyBorder="1" applyAlignment="1">
      <alignment horizontal="center" wrapText="1"/>
    </xf>
    <xf numFmtId="49" fontId="8" fillId="2" borderId="0" xfId="104" applyNumberFormat="1" applyFont="1" applyFill="1" applyBorder="1" applyAlignment="1" applyProtection="1">
      <alignment horizontal="left" vertical="center" wrapText="1"/>
      <protection locked="0"/>
    </xf>
    <xf numFmtId="49" fontId="9" fillId="2" borderId="0" xfId="106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104" applyFont="1" applyFill="1" applyBorder="1" applyAlignment="1" applyProtection="1">
      <alignment horizontal="center" vertical="center" wrapText="1"/>
      <protection locked="0"/>
    </xf>
    <xf numFmtId="49" fontId="8" fillId="2" borderId="0" xfId="32" applyNumberFormat="1" applyFont="1" applyFill="1" applyBorder="1" applyAlignment="1" applyProtection="1">
      <alignment vertical="center" wrapText="1"/>
      <protection locked="0"/>
    </xf>
    <xf numFmtId="49" fontId="9" fillId="2" borderId="0" xfId="104" applyNumberFormat="1" applyFont="1" applyFill="1" applyBorder="1" applyAlignment="1" applyProtection="1">
      <alignment horizontal="center" vertical="center" wrapText="1"/>
      <protection locked="0"/>
    </xf>
    <xf numFmtId="49" fontId="27" fillId="2" borderId="0" xfId="32" applyNumberFormat="1" applyFont="1" applyFill="1" applyBorder="1" applyAlignment="1" applyProtection="1">
      <alignment horizontal="left" vertical="center" wrapText="1"/>
      <protection locked="0"/>
    </xf>
    <xf numFmtId="0" fontId="9" fillId="0" borderId="0" xfId="115" applyFont="1" applyProtection="1">
      <protection locked="0"/>
    </xf>
    <xf numFmtId="0" fontId="9" fillId="0" borderId="0" xfId="115" applyFont="1" applyAlignment="1" applyProtection="1">
      <alignment wrapText="1"/>
      <protection locked="0"/>
    </xf>
    <xf numFmtId="0" fontId="9" fillId="0" borderId="0" xfId="115" applyFont="1" applyAlignment="1" applyProtection="1">
      <alignment shrinkToFit="1"/>
      <protection locked="0"/>
    </xf>
    <xf numFmtId="0" fontId="9" fillId="0" borderId="0" xfId="115" applyFont="1" applyAlignment="1" applyProtection="1">
      <alignment horizontal="left"/>
      <protection locked="0"/>
    </xf>
    <xf numFmtId="0" fontId="38" fillId="0" borderId="0" xfId="115" applyFont="1" applyProtection="1">
      <protection locked="0"/>
    </xf>
    <xf numFmtId="0" fontId="8" fillId="3" borderId="2" xfId="117" applyFont="1" applyFill="1" applyBorder="1" applyAlignment="1" applyProtection="1">
      <alignment horizontal="center" vertical="center" textRotation="90" wrapText="1"/>
      <protection locked="0"/>
    </xf>
    <xf numFmtId="0" fontId="8" fillId="3" borderId="2" xfId="117" applyFont="1" applyFill="1" applyBorder="1" applyAlignment="1" applyProtection="1">
      <alignment horizontal="center" vertical="center" wrapText="1"/>
      <protection locked="0"/>
    </xf>
    <xf numFmtId="0" fontId="8" fillId="3" borderId="3" xfId="117" applyFont="1" applyFill="1" applyBorder="1" applyAlignment="1" applyProtection="1">
      <alignment horizontal="center" vertical="center" wrapText="1"/>
      <protection locked="0"/>
    </xf>
    <xf numFmtId="0" fontId="34" fillId="0" borderId="0" xfId="115" applyFont="1" applyFill="1" applyAlignment="1" applyProtection="1">
      <alignment vertical="center"/>
      <protection locked="0"/>
    </xf>
    <xf numFmtId="0" fontId="17" fillId="0" borderId="0" xfId="115" applyFont="1" applyFill="1" applyAlignment="1" applyProtection="1">
      <alignment horizontal="center" vertical="center"/>
      <protection locked="0"/>
    </xf>
    <xf numFmtId="0" fontId="34" fillId="0" borderId="0" xfId="115" applyFont="1" applyAlignment="1" applyProtection="1">
      <alignment vertical="center"/>
      <protection locked="0"/>
    </xf>
    <xf numFmtId="0" fontId="17" fillId="0" borderId="0" xfId="115" applyFont="1" applyAlignment="1" applyProtection="1">
      <alignment horizontal="center" vertical="center"/>
      <protection locked="0"/>
    </xf>
    <xf numFmtId="0" fontId="11" fillId="0" borderId="0" xfId="107" applyFont="1" applyFill="1" applyAlignment="1" applyProtection="1">
      <alignment vertical="center"/>
      <protection locked="0"/>
    </xf>
    <xf numFmtId="0" fontId="8" fillId="3" borderId="1" xfId="117" applyFont="1" applyFill="1" applyBorder="1" applyAlignment="1" applyProtection="1">
      <alignment horizontal="center" vertical="center" wrapText="1"/>
      <protection locked="0"/>
    </xf>
    <xf numFmtId="0" fontId="18" fillId="0" borderId="0" xfId="107" applyFont="1" applyAlignment="1" applyProtection="1">
      <alignment vertical="center"/>
      <protection locked="0"/>
    </xf>
    <xf numFmtId="0" fontId="33" fillId="0" borderId="0" xfId="61" applyFont="1" applyFill="1" applyBorder="1" applyAlignment="1">
      <alignment horizontal="center" vertical="center" wrapText="1"/>
    </xf>
    <xf numFmtId="0" fontId="10" fillId="0" borderId="0" xfId="78"/>
    <xf numFmtId="0" fontId="4" fillId="0" borderId="0" xfId="107" applyNumberFormat="1" applyFont="1" applyFill="1" applyBorder="1" applyAlignment="1" applyProtection="1">
      <alignment horizontal="right" vertical="center"/>
      <protection locked="0"/>
    </xf>
    <xf numFmtId="0" fontId="6" fillId="0" borderId="1" xfId="107" applyNumberFormat="1" applyFont="1" applyFill="1" applyBorder="1" applyAlignment="1" applyProtection="1">
      <alignment vertical="center"/>
      <protection locked="0"/>
    </xf>
    <xf numFmtId="0" fontId="4" fillId="0" borderId="1" xfId="107" applyNumberFormat="1" applyFont="1" applyFill="1" applyBorder="1" applyAlignment="1" applyProtection="1">
      <alignment vertical="center"/>
      <protection locked="0"/>
    </xf>
    <xf numFmtId="0" fontId="10" fillId="0" borderId="1" xfId="78" applyFont="1" applyBorder="1"/>
    <xf numFmtId="0" fontId="4" fillId="0" borderId="1" xfId="107" applyNumberFormat="1" applyFont="1" applyFill="1" applyBorder="1" applyAlignment="1" applyProtection="1">
      <alignment vertical="center" wrapText="1"/>
      <protection locked="0"/>
    </xf>
    <xf numFmtId="0" fontId="12" fillId="0" borderId="0" xfId="107" applyFont="1" applyAlignment="1" applyProtection="1">
      <alignment vertical="center"/>
      <protection locked="0"/>
    </xf>
    <xf numFmtId="168" fontId="9" fillId="0" borderId="1" xfId="107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07" applyFont="1" applyFill="1" applyBorder="1" applyAlignment="1" applyProtection="1">
      <alignment horizontal="center" vertical="center" wrapText="1"/>
      <protection locked="0"/>
    </xf>
    <xf numFmtId="1" fontId="9" fillId="0" borderId="1" xfId="107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23" applyFont="1" applyFill="1" applyBorder="1" applyAlignment="1" applyProtection="1">
      <alignment horizontal="center" vertical="center" wrapText="1"/>
      <protection locked="0"/>
    </xf>
    <xf numFmtId="0" fontId="1" fillId="0" borderId="0" xfId="107" applyFont="1" applyBorder="1" applyAlignment="1" applyProtection="1">
      <alignment vertical="center"/>
      <protection locked="0"/>
    </xf>
    <xf numFmtId="0" fontId="17" fillId="0" borderId="0" xfId="110" applyFont="1" applyAlignment="1" applyProtection="1">
      <alignment vertical="center"/>
      <protection locked="0"/>
    </xf>
    <xf numFmtId="0" fontId="17" fillId="0" borderId="0" xfId="123" applyFont="1" applyAlignment="1" applyProtection="1">
      <alignment vertical="center"/>
      <protection locked="0"/>
    </xf>
    <xf numFmtId="0" fontId="17" fillId="0" borderId="0" xfId="109" applyFont="1" applyAlignment="1" applyProtection="1">
      <alignment vertical="center"/>
      <protection locked="0"/>
    </xf>
    <xf numFmtId="0" fontId="21" fillId="0" borderId="0" xfId="122" applyFont="1" applyProtection="1">
      <protection locked="0"/>
    </xf>
    <xf numFmtId="0" fontId="17" fillId="0" borderId="0" xfId="110" applyFont="1" applyBorder="1" applyAlignment="1" applyProtection="1">
      <alignment vertical="center"/>
      <protection locked="0"/>
    </xf>
    <xf numFmtId="1" fontId="40" fillId="0" borderId="0" xfId="110" applyNumberFormat="1" applyFont="1" applyBorder="1" applyAlignment="1" applyProtection="1">
      <alignment horizontal="center" vertical="center"/>
      <protection locked="0"/>
    </xf>
    <xf numFmtId="0" fontId="9" fillId="0" borderId="0" xfId="110" applyFont="1" applyAlignment="1" applyProtection="1">
      <alignment vertical="center"/>
      <protection locked="0"/>
    </xf>
    <xf numFmtId="0" fontId="9" fillId="0" borderId="0" xfId="110" applyNumberFormat="1" applyFont="1" applyFill="1" applyBorder="1" applyAlignment="1" applyProtection="1">
      <alignment vertical="center"/>
      <protection locked="0"/>
    </xf>
    <xf numFmtId="0" fontId="17" fillId="0" borderId="0" xfId="110" applyNumberFormat="1" applyFont="1" applyFill="1" applyBorder="1" applyAlignment="1" applyProtection="1">
      <alignment horizontal="center" vertical="center"/>
      <protection locked="0"/>
    </xf>
    <xf numFmtId="1" fontId="9" fillId="0" borderId="0" xfId="110" applyNumberFormat="1" applyFont="1" applyAlignment="1" applyProtection="1">
      <alignment vertical="center"/>
      <protection locked="0"/>
    </xf>
    <xf numFmtId="166" fontId="17" fillId="0" borderId="0" xfId="110" applyNumberFormat="1" applyFont="1" applyAlignment="1" applyProtection="1">
      <alignment vertical="center"/>
      <protection locked="0"/>
    </xf>
    <xf numFmtId="1" fontId="17" fillId="0" borderId="0" xfId="110" applyNumberFormat="1" applyFont="1" applyAlignment="1" applyProtection="1">
      <alignment vertical="center"/>
      <protection locked="0"/>
    </xf>
    <xf numFmtId="0" fontId="17" fillId="0" borderId="0" xfId="110" applyNumberFormat="1" applyFont="1" applyAlignment="1" applyProtection="1">
      <alignment vertical="center"/>
      <protection locked="0"/>
    </xf>
    <xf numFmtId="0" fontId="7" fillId="0" borderId="1" xfId="119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117" applyNumberFormat="1" applyFont="1" applyFill="1" applyBorder="1" applyAlignment="1" applyProtection="1">
      <alignment horizontal="center" vertical="center"/>
      <protection locked="0"/>
    </xf>
    <xf numFmtId="0" fontId="7" fillId="0" borderId="1" xfId="114" applyFont="1" applyFill="1" applyBorder="1" applyAlignment="1" applyProtection="1">
      <alignment vertical="center" wrapText="1"/>
      <protection locked="0"/>
    </xf>
    <xf numFmtId="0" fontId="16" fillId="0" borderId="1" xfId="116" applyFont="1" applyFill="1" applyBorder="1" applyAlignment="1" applyProtection="1">
      <alignment horizontal="center" vertical="center" wrapText="1"/>
      <protection locked="0"/>
    </xf>
    <xf numFmtId="0" fontId="16" fillId="0" borderId="1" xfId="114" applyFont="1" applyFill="1" applyBorder="1" applyAlignment="1" applyProtection="1">
      <alignment horizontal="center" vertical="center" wrapText="1"/>
      <protection locked="0"/>
    </xf>
    <xf numFmtId="49" fontId="16" fillId="0" borderId="1" xfId="12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61" applyFont="1" applyFill="1" applyBorder="1" applyAlignment="1">
      <alignment horizontal="center" vertical="center" wrapText="1"/>
    </xf>
    <xf numFmtId="49" fontId="16" fillId="0" borderId="1" xfId="126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119" applyFont="1" applyFill="1" applyBorder="1" applyAlignment="1" applyProtection="1">
      <alignment horizontal="center" vertical="center" wrapText="1"/>
      <protection locked="0"/>
    </xf>
    <xf numFmtId="0" fontId="16" fillId="0" borderId="1" xfId="117" applyFont="1" applyFill="1" applyBorder="1" applyAlignment="1" applyProtection="1">
      <alignment horizontal="center" vertical="center"/>
      <protection locked="0"/>
    </xf>
    <xf numFmtId="49" fontId="7" fillId="0" borderId="1" xfId="2" applyNumberFormat="1" applyFont="1" applyFill="1" applyBorder="1" applyAlignment="1" applyProtection="1">
      <alignment vertical="center" wrapText="1"/>
      <protection locked="0"/>
    </xf>
    <xf numFmtId="0" fontId="7" fillId="0" borderId="1" xfId="121" applyFont="1" applyFill="1" applyBorder="1" applyAlignment="1" applyProtection="1">
      <alignment vertical="center" wrapText="1"/>
      <protection locked="0"/>
    </xf>
    <xf numFmtId="49" fontId="16" fillId="0" borderId="1" xfId="6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32" applyNumberFormat="1" applyFont="1" applyFill="1" applyBorder="1" applyAlignment="1" applyProtection="1">
      <alignment vertical="center" wrapText="1"/>
      <protection locked="0"/>
    </xf>
    <xf numFmtId="0" fontId="16" fillId="0" borderId="1" xfId="60" applyFont="1" applyFill="1" applyBorder="1" applyAlignment="1" applyProtection="1">
      <alignment horizontal="center" vertical="center"/>
      <protection locked="0"/>
    </xf>
    <xf numFmtId="49" fontId="16" fillId="0" borderId="1" xfId="37" applyNumberFormat="1" applyFont="1" applyFill="1" applyBorder="1" applyAlignment="1" applyProtection="1">
      <alignment horizontal="center" vertical="center"/>
      <protection locked="0"/>
    </xf>
    <xf numFmtId="49" fontId="16" fillId="0" borderId="1" xfId="105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05" applyNumberFormat="1" applyFont="1" applyFill="1" applyBorder="1" applyAlignment="1" applyProtection="1">
      <alignment horizontal="left" vertical="center" wrapText="1"/>
      <protection locked="0"/>
    </xf>
    <xf numFmtId="49" fontId="16" fillId="0" borderId="1" xfId="106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105" applyFont="1" applyFill="1" applyBorder="1" applyAlignment="1" applyProtection="1">
      <alignment horizontal="center" vertical="center" wrapText="1"/>
      <protection locked="0"/>
    </xf>
    <xf numFmtId="49" fontId="16" fillId="0" borderId="1" xfId="105" applyNumberFormat="1" applyFont="1" applyFill="1" applyBorder="1" applyAlignment="1" applyProtection="1">
      <alignment horizontal="center" vertical="center"/>
      <protection locked="0"/>
    </xf>
    <xf numFmtId="0" fontId="43" fillId="0" borderId="0" xfId="115" applyFont="1" applyFill="1" applyAlignment="1" applyProtection="1">
      <alignment vertical="center"/>
      <protection locked="0"/>
    </xf>
    <xf numFmtId="0" fontId="42" fillId="0" borderId="1" xfId="77" applyFont="1" applyFill="1" applyBorder="1" applyAlignment="1" applyProtection="1">
      <alignment horizontal="center" vertical="center" wrapText="1"/>
      <protection locked="0"/>
    </xf>
    <xf numFmtId="49" fontId="16" fillId="0" borderId="1" xfId="32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119" applyFont="1" applyFill="1" applyBorder="1" applyAlignment="1" applyProtection="1">
      <alignment horizontal="center" vertical="center"/>
      <protection locked="0"/>
    </xf>
    <xf numFmtId="49" fontId="7" fillId="0" borderId="1" xfId="5" applyNumberFormat="1" applyFont="1" applyFill="1" applyBorder="1" applyAlignment="1" applyProtection="1">
      <alignment vertical="center" wrapText="1"/>
      <protection locked="0"/>
    </xf>
    <xf numFmtId="49" fontId="16" fillId="0" borderId="1" xfId="59" applyNumberFormat="1" applyFont="1" applyFill="1" applyBorder="1" applyAlignment="1" applyProtection="1">
      <alignment horizontal="center" vertical="center"/>
      <protection locked="0"/>
    </xf>
    <xf numFmtId="49" fontId="16" fillId="0" borderId="1" xfId="17" applyNumberFormat="1" applyFont="1" applyFill="1" applyBorder="1" applyAlignment="1" applyProtection="1">
      <alignment horizontal="center" vertical="center"/>
      <protection locked="0"/>
    </xf>
    <xf numFmtId="0" fontId="16" fillId="0" borderId="1" xfId="64" applyFont="1" applyFill="1" applyBorder="1" applyAlignment="1">
      <alignment horizontal="center" vertical="center" wrapText="1"/>
    </xf>
    <xf numFmtId="0" fontId="16" fillId="0" borderId="1" xfId="118" applyFont="1" applyFill="1" applyBorder="1" applyAlignment="1" applyProtection="1">
      <alignment horizontal="center" vertical="center"/>
      <protection locked="0"/>
    </xf>
    <xf numFmtId="0" fontId="7" fillId="0" borderId="1" xfId="116" applyFont="1" applyFill="1" applyBorder="1" applyAlignment="1" applyProtection="1">
      <alignment horizontal="left" vertical="center" wrapText="1"/>
      <protection locked="0"/>
    </xf>
    <xf numFmtId="49" fontId="16" fillId="0" borderId="1" xfId="116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99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vertical="center" wrapText="1"/>
      <protection locked="0"/>
    </xf>
    <xf numFmtId="49" fontId="16" fillId="0" borderId="1" xfId="42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42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0" fontId="16" fillId="0" borderId="1" xfId="77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104" applyFont="1" applyFill="1" applyBorder="1" applyAlignment="1" applyProtection="1">
      <alignment horizontal="center" vertical="center" wrapText="1"/>
      <protection locked="0"/>
    </xf>
    <xf numFmtId="0" fontId="7" fillId="0" borderId="1" xfId="125" applyFont="1" applyFill="1" applyBorder="1" applyAlignment="1" applyProtection="1">
      <alignment horizontal="left" vertical="center" wrapText="1"/>
      <protection locked="0"/>
    </xf>
    <xf numFmtId="49" fontId="16" fillId="0" borderId="1" xfId="3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12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19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119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32" applyNumberFormat="1" applyFont="1" applyFill="1" applyBorder="1" applyAlignment="1" applyProtection="1">
      <alignment horizontal="center" vertical="center"/>
      <protection locked="0"/>
    </xf>
    <xf numFmtId="0" fontId="16" fillId="0" borderId="1" xfId="32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1" applyNumberFormat="1" applyFont="1" applyFill="1" applyBorder="1" applyAlignment="1" applyProtection="1">
      <alignment horizontal="center" vertical="center"/>
      <protection locked="0"/>
    </xf>
    <xf numFmtId="49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0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111" applyFont="1" applyFill="1" applyBorder="1" applyAlignment="1" applyProtection="1">
      <alignment horizontal="center" vertical="center" wrapText="1"/>
      <protection locked="0"/>
    </xf>
    <xf numFmtId="0" fontId="4" fillId="0" borderId="1" xfId="115" applyNumberFormat="1" applyFont="1" applyFill="1" applyBorder="1" applyAlignment="1" applyProtection="1">
      <alignment horizontal="center" vertical="center"/>
      <protection locked="0"/>
    </xf>
    <xf numFmtId="0" fontId="11" fillId="4" borderId="0" xfId="107" applyFont="1" applyFill="1" applyAlignment="1" applyProtection="1">
      <alignment vertical="center"/>
      <protection locked="0"/>
    </xf>
    <xf numFmtId="0" fontId="4" fillId="0" borderId="1" xfId="117" applyNumberFormat="1" applyFont="1" applyFill="1" applyBorder="1" applyAlignment="1" applyProtection="1">
      <alignment horizontal="center" vertical="center"/>
      <protection locked="0"/>
    </xf>
    <xf numFmtId="0" fontId="7" fillId="0" borderId="1" xfId="123" applyFont="1" applyFill="1" applyBorder="1" applyAlignment="1" applyProtection="1">
      <alignment horizontal="center" vertical="center" wrapText="1"/>
      <protection locked="0"/>
    </xf>
    <xf numFmtId="0" fontId="8" fillId="0" borderId="1" xfId="112" applyFont="1" applyFill="1" applyBorder="1" applyAlignment="1" applyProtection="1">
      <alignment horizontal="center" vertical="center" wrapText="1"/>
      <protection locked="0"/>
    </xf>
    <xf numFmtId="0" fontId="8" fillId="0" borderId="1" xfId="123" applyFont="1" applyFill="1" applyBorder="1" applyAlignment="1" applyProtection="1">
      <alignment horizontal="center" vertical="center" textRotation="90" wrapText="1"/>
      <protection locked="0"/>
    </xf>
    <xf numFmtId="0" fontId="9" fillId="0" borderId="1" xfId="119" applyFont="1" applyFill="1" applyBorder="1" applyAlignment="1" applyProtection="1">
      <alignment horizontal="center" vertical="center" wrapText="1"/>
      <protection locked="0"/>
    </xf>
    <xf numFmtId="0" fontId="8" fillId="0" borderId="1" xfId="123" applyFont="1" applyFill="1" applyBorder="1" applyAlignment="1" applyProtection="1">
      <alignment horizontal="center" vertical="center" wrapText="1"/>
      <protection locked="0"/>
    </xf>
    <xf numFmtId="0" fontId="17" fillId="0" borderId="0" xfId="110" applyFont="1" applyFill="1" applyAlignment="1" applyProtection="1">
      <alignment vertical="center"/>
      <protection locked="0"/>
    </xf>
    <xf numFmtId="0" fontId="43" fillId="0" borderId="0" xfId="107" applyFont="1" applyFill="1" applyAlignment="1" applyProtection="1">
      <alignment vertical="center"/>
      <protection locked="0"/>
    </xf>
    <xf numFmtId="0" fontId="16" fillId="0" borderId="1" xfId="130" applyFont="1" applyFill="1" applyBorder="1" applyAlignment="1" applyProtection="1">
      <alignment horizontal="center" vertical="center" wrapText="1"/>
      <protection locked="0"/>
    </xf>
    <xf numFmtId="0" fontId="16" fillId="0" borderId="1" xfId="127" applyFont="1" applyFill="1" applyBorder="1" applyAlignment="1" applyProtection="1">
      <alignment horizontal="center" vertical="center" wrapText="1"/>
      <protection locked="0"/>
    </xf>
    <xf numFmtId="49" fontId="16" fillId="0" borderId="1" xfId="41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74" applyFont="1" applyFill="1" applyBorder="1" applyAlignment="1">
      <alignment horizontal="center" vertical="center" wrapText="1"/>
    </xf>
    <xf numFmtId="49" fontId="16" fillId="0" borderId="1" xfId="129" applyNumberFormat="1" applyFont="1" applyFill="1" applyBorder="1" applyAlignment="1">
      <alignment horizontal="center" vertical="center" wrapText="1"/>
    </xf>
    <xf numFmtId="0" fontId="7" fillId="0" borderId="1" xfId="74" applyFont="1" applyFill="1" applyBorder="1" applyAlignment="1">
      <alignment horizontal="left" vertical="center" wrapText="1"/>
    </xf>
    <xf numFmtId="49" fontId="16" fillId="0" borderId="1" xfId="74" applyNumberFormat="1" applyFont="1" applyFill="1" applyBorder="1" applyAlignment="1">
      <alignment horizontal="center" vertical="center" wrapText="1"/>
    </xf>
    <xf numFmtId="49" fontId="16" fillId="0" borderId="1" xfId="118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27" applyNumberFormat="1" applyFont="1" applyFill="1" applyBorder="1" applyAlignment="1" applyProtection="1">
      <alignment vertical="center" wrapText="1"/>
      <protection locked="0"/>
    </xf>
    <xf numFmtId="0" fontId="16" fillId="0" borderId="1" xfId="129" applyNumberFormat="1" applyFont="1" applyFill="1" applyBorder="1" applyAlignment="1">
      <alignment horizontal="center" vertical="center" wrapText="1"/>
    </xf>
    <xf numFmtId="0" fontId="16" fillId="0" borderId="1" xfId="11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75" applyFont="1" applyFill="1" applyBorder="1" applyAlignment="1" applyProtection="1">
      <alignment horizontal="center" vertical="center" wrapText="1"/>
      <protection locked="0"/>
    </xf>
    <xf numFmtId="49" fontId="16" fillId="0" borderId="1" xfId="32" applyNumberFormat="1" applyFont="1" applyFill="1" applyBorder="1" applyAlignment="1" applyProtection="1">
      <alignment horizontal="center" vertical="center"/>
      <protection locked="0"/>
    </xf>
    <xf numFmtId="0" fontId="7" fillId="2" borderId="1" xfId="116" applyFont="1" applyFill="1" applyBorder="1" applyAlignment="1" applyProtection="1">
      <alignment vertical="center" wrapText="1"/>
      <protection locked="0"/>
    </xf>
    <xf numFmtId="49" fontId="16" fillId="2" borderId="1" xfId="116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113" applyFont="1" applyFill="1" applyBorder="1" applyAlignment="1" applyProtection="1">
      <alignment horizontal="center" vertical="center" wrapText="1"/>
      <protection locked="0"/>
    </xf>
    <xf numFmtId="0" fontId="7" fillId="2" borderId="1" xfId="125" applyFont="1" applyFill="1" applyBorder="1" applyAlignment="1" applyProtection="1">
      <alignment horizontal="left" vertical="center" wrapText="1"/>
      <protection locked="0"/>
    </xf>
    <xf numFmtId="49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" xfId="131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1" fillId="0" borderId="0" xfId="115" applyFont="1" applyFill="1" applyAlignment="1" applyProtection="1">
      <alignment vertical="center"/>
      <protection locked="0"/>
    </xf>
    <xf numFmtId="0" fontId="11" fillId="0" borderId="0" xfId="117" applyFont="1" applyFill="1" applyAlignment="1" applyProtection="1">
      <alignment vertical="center"/>
      <protection locked="0"/>
    </xf>
    <xf numFmtId="0" fontId="43" fillId="0" borderId="1" xfId="120" applyFont="1" applyFill="1" applyBorder="1" applyAlignment="1" applyProtection="1">
      <alignment horizontal="center" vertical="center"/>
      <protection locked="0"/>
    </xf>
    <xf numFmtId="49" fontId="16" fillId="0" borderId="11" xfId="126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 applyProtection="1">
      <alignment vertical="center" wrapText="1"/>
      <protection locked="0"/>
    </xf>
    <xf numFmtId="49" fontId="16" fillId="0" borderId="14" xfId="42" applyNumberFormat="1" applyFont="1" applyFill="1" applyBorder="1" applyAlignment="1" applyProtection="1">
      <alignment horizontal="center" vertical="center"/>
      <protection locked="0"/>
    </xf>
    <xf numFmtId="49" fontId="16" fillId="0" borderId="12" xfId="42" applyNumberFormat="1" applyFont="1" applyFill="1" applyBorder="1" applyAlignment="1" applyProtection="1">
      <alignment horizontal="center" vertical="center" wrapText="1"/>
      <protection locked="0"/>
    </xf>
    <xf numFmtId="166" fontId="20" fillId="0" borderId="1" xfId="110" applyNumberFormat="1" applyFont="1" applyFill="1" applyBorder="1" applyAlignment="1" applyProtection="1">
      <alignment horizontal="center" vertical="center" wrapText="1"/>
      <protection locked="0"/>
    </xf>
    <xf numFmtId="168" fontId="9" fillId="0" borderId="1" xfId="11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09" applyFont="1" applyFill="1" applyAlignment="1" applyProtection="1">
      <alignment horizontal="center"/>
      <protection locked="0"/>
    </xf>
    <xf numFmtId="0" fontId="22" fillId="0" borderId="0" xfId="115" applyFont="1" applyFill="1" applyAlignment="1" applyProtection="1">
      <alignment vertical="center"/>
      <protection locked="0"/>
    </xf>
    <xf numFmtId="0" fontId="8" fillId="0" borderId="0" xfId="122" applyFont="1" applyFill="1" applyProtection="1">
      <protection locked="0"/>
    </xf>
    <xf numFmtId="0" fontId="8" fillId="0" borderId="0" xfId="122" applyFont="1" applyFill="1" applyAlignment="1" applyProtection="1">
      <alignment wrapText="1"/>
      <protection locked="0"/>
    </xf>
    <xf numFmtId="0" fontId="8" fillId="0" borderId="0" xfId="122" applyFont="1" applyFill="1" applyAlignment="1" applyProtection="1">
      <alignment shrinkToFit="1"/>
      <protection locked="0"/>
    </xf>
    <xf numFmtId="1" fontId="21" fillId="0" borderId="0" xfId="122" applyNumberFormat="1" applyFont="1" applyFill="1" applyProtection="1">
      <protection locked="0"/>
    </xf>
    <xf numFmtId="166" fontId="8" fillId="0" borderId="0" xfId="122" applyNumberFormat="1" applyFont="1" applyFill="1" applyProtection="1">
      <protection locked="0"/>
    </xf>
    <xf numFmtId="0" fontId="21" fillId="0" borderId="0" xfId="122" applyFont="1" applyFill="1" applyProtection="1">
      <protection locked="0"/>
    </xf>
    <xf numFmtId="166" fontId="21" fillId="0" borderId="0" xfId="122" applyNumberFormat="1" applyFont="1" applyFill="1" applyProtection="1">
      <protection locked="0"/>
    </xf>
    <xf numFmtId="0" fontId="22" fillId="0" borderId="0" xfId="115" applyFont="1" applyFill="1" applyAlignment="1" applyProtection="1">
      <alignment horizontal="left"/>
      <protection locked="0"/>
    </xf>
    <xf numFmtId="0" fontId="22" fillId="0" borderId="0" xfId="115" applyFont="1" applyFill="1" applyAlignment="1" applyProtection="1">
      <alignment horizontal="right" vertical="center"/>
      <protection locked="0"/>
    </xf>
    <xf numFmtId="0" fontId="8" fillId="0" borderId="0" xfId="122" applyFont="1" applyFill="1" applyBorder="1" applyAlignment="1" applyProtection="1">
      <alignment horizontal="right" vertical="center"/>
      <protection locked="0"/>
    </xf>
    <xf numFmtId="1" fontId="9" fillId="0" borderId="1" xfId="112" applyNumberFormat="1" applyFont="1" applyFill="1" applyBorder="1" applyAlignment="1" applyProtection="1">
      <alignment horizontal="center" vertical="center" textRotation="90" wrapText="1"/>
      <protection locked="0"/>
    </xf>
    <xf numFmtId="166" fontId="9" fillId="0" borderId="1" xfId="11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12" applyFont="1" applyFill="1" applyBorder="1" applyAlignment="1" applyProtection="1">
      <alignment horizontal="center" vertical="center" textRotation="90" wrapText="1"/>
      <protection locked="0"/>
    </xf>
    <xf numFmtId="0" fontId="44" fillId="0" borderId="1" xfId="119" applyFont="1" applyFill="1" applyBorder="1" applyAlignment="1" applyProtection="1">
      <alignment horizontal="center" vertical="center"/>
      <protection locked="0"/>
    </xf>
    <xf numFmtId="0" fontId="4" fillId="0" borderId="0" xfId="110" applyFont="1" applyAlignment="1" applyProtection="1">
      <alignment vertical="center"/>
      <protection locked="0"/>
    </xf>
    <xf numFmtId="0" fontId="33" fillId="0" borderId="0" xfId="115" applyFont="1" applyAlignment="1" applyProtection="1">
      <alignment horizontal="center" vertical="center" wrapText="1"/>
      <protection locked="0"/>
    </xf>
    <xf numFmtId="0" fontId="4" fillId="0" borderId="0" xfId="115" applyFont="1" applyAlignment="1" applyProtection="1">
      <alignment horizontal="center" vertical="center" wrapText="1"/>
      <protection locked="0"/>
    </xf>
    <xf numFmtId="0" fontId="6" fillId="0" borderId="0" xfId="115" applyFont="1" applyAlignment="1" applyProtection="1">
      <alignment horizontal="center" vertical="center"/>
      <protection locked="0"/>
    </xf>
    <xf numFmtId="0" fontId="13" fillId="2" borderId="1" xfId="111" applyFont="1" applyFill="1" applyBorder="1" applyAlignment="1" applyProtection="1">
      <alignment horizontal="center" vertical="center"/>
      <protection locked="0"/>
    </xf>
    <xf numFmtId="166" fontId="7" fillId="2" borderId="1" xfId="115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107" applyFont="1" applyAlignment="1" applyProtection="1">
      <alignment horizontal="center" vertical="center" wrapText="1"/>
      <protection locked="0"/>
    </xf>
    <xf numFmtId="0" fontId="33" fillId="0" borderId="0" xfId="107" applyFont="1" applyAlignment="1" applyProtection="1">
      <alignment horizontal="center" vertical="center"/>
      <protection locked="0"/>
    </xf>
    <xf numFmtId="0" fontId="23" fillId="0" borderId="0" xfId="115" applyFont="1" applyAlignment="1" applyProtection="1">
      <alignment horizontal="center" vertical="center"/>
      <protection locked="0"/>
    </xf>
    <xf numFmtId="0" fontId="8" fillId="2" borderId="1" xfId="115" applyFont="1" applyFill="1" applyBorder="1" applyAlignment="1" applyProtection="1">
      <alignment horizontal="center" vertical="center" textRotation="90" wrapText="1"/>
      <protection locked="0"/>
    </xf>
    <xf numFmtId="0" fontId="7" fillId="2" borderId="1" xfId="115" applyFont="1" applyFill="1" applyBorder="1" applyAlignment="1" applyProtection="1">
      <alignment horizontal="center" vertical="center" textRotation="90" wrapText="1"/>
      <protection locked="0"/>
    </xf>
    <xf numFmtId="0" fontId="13" fillId="0" borderId="0" xfId="107" applyFont="1" applyAlignment="1" applyProtection="1">
      <alignment horizontal="center"/>
      <protection locked="0"/>
    </xf>
    <xf numFmtId="0" fontId="7" fillId="2" borderId="1" xfId="115" applyFont="1" applyFill="1" applyBorder="1" applyAlignment="1" applyProtection="1">
      <alignment horizontal="center" vertical="center" wrapText="1"/>
      <protection locked="0"/>
    </xf>
    <xf numFmtId="0" fontId="7" fillId="2" borderId="1" xfId="123" applyFont="1" applyFill="1" applyBorder="1" applyAlignment="1" applyProtection="1">
      <alignment horizontal="center" vertical="center" wrapText="1"/>
      <protection locked="0"/>
    </xf>
    <xf numFmtId="0" fontId="23" fillId="0" borderId="0" xfId="124" applyFont="1" applyAlignment="1" applyProtection="1">
      <alignment horizontal="center" vertical="center" wrapText="1"/>
      <protection locked="0"/>
    </xf>
    <xf numFmtId="0" fontId="8" fillId="0" borderId="1" xfId="123" applyFont="1" applyFill="1" applyBorder="1" applyAlignment="1" applyProtection="1">
      <alignment horizontal="center" vertical="center" wrapText="1"/>
      <protection locked="0"/>
    </xf>
    <xf numFmtId="0" fontId="2" fillId="0" borderId="0" xfId="109" applyFont="1" applyAlignment="1" applyProtection="1">
      <alignment horizontal="center" vertical="center" wrapText="1"/>
      <protection locked="0"/>
    </xf>
    <xf numFmtId="0" fontId="2" fillId="0" borderId="0" xfId="109" applyFont="1" applyAlignment="1" applyProtection="1">
      <alignment horizontal="center" vertical="center"/>
      <protection locked="0"/>
    </xf>
    <xf numFmtId="0" fontId="4" fillId="0" borderId="0" xfId="123" applyFont="1" applyAlignment="1" applyProtection="1">
      <alignment horizontal="center" vertical="center" wrapText="1"/>
      <protection locked="0"/>
    </xf>
    <xf numFmtId="0" fontId="23" fillId="0" borderId="0" xfId="122" applyFont="1" applyAlignment="1" applyProtection="1">
      <alignment horizontal="center" vertical="center" wrapText="1"/>
      <protection locked="0"/>
    </xf>
    <xf numFmtId="0" fontId="23" fillId="0" borderId="0" xfId="122" applyFont="1" applyAlignment="1" applyProtection="1">
      <alignment horizontal="center" vertical="center"/>
      <protection locked="0"/>
    </xf>
    <xf numFmtId="0" fontId="8" fillId="0" borderId="1" xfId="112" applyFont="1" applyFill="1" applyBorder="1" applyAlignment="1" applyProtection="1">
      <alignment horizontal="center" vertical="center"/>
      <protection locked="0"/>
    </xf>
    <xf numFmtId="0" fontId="4" fillId="0" borderId="0" xfId="109" applyFont="1" applyFill="1" applyAlignment="1" applyProtection="1">
      <alignment horizontal="center"/>
      <protection locked="0"/>
    </xf>
    <xf numFmtId="0" fontId="13" fillId="0" borderId="0" xfId="109" applyFont="1" applyFill="1" applyAlignment="1" applyProtection="1">
      <alignment horizontal="center"/>
      <protection locked="0"/>
    </xf>
    <xf numFmtId="0" fontId="8" fillId="0" borderId="1" xfId="123" applyFont="1" applyFill="1" applyBorder="1" applyAlignment="1" applyProtection="1">
      <alignment horizontal="center" vertical="center" textRotation="90" wrapText="1"/>
      <protection locked="0"/>
    </xf>
    <xf numFmtId="0" fontId="32" fillId="0" borderId="6" xfId="108" applyFont="1" applyFill="1" applyBorder="1" applyAlignment="1" applyProtection="1">
      <alignment horizontal="center" vertical="center" wrapText="1"/>
      <protection locked="0"/>
    </xf>
    <xf numFmtId="0" fontId="32" fillId="0" borderId="7" xfId="108" applyFont="1" applyFill="1" applyBorder="1" applyAlignment="1" applyProtection="1">
      <alignment horizontal="center" vertical="center" wrapText="1"/>
      <protection locked="0"/>
    </xf>
    <xf numFmtId="0" fontId="32" fillId="0" borderId="8" xfId="108" applyFont="1" applyFill="1" applyBorder="1" applyAlignment="1" applyProtection="1">
      <alignment horizontal="center" vertical="center" wrapText="1"/>
      <protection locked="0"/>
    </xf>
    <xf numFmtId="166" fontId="8" fillId="0" borderId="1" xfId="123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115" applyFont="1" applyFill="1" applyBorder="1" applyAlignment="1" applyProtection="1">
      <alignment horizontal="center" vertical="center" textRotation="90" wrapText="1"/>
      <protection locked="0"/>
    </xf>
    <xf numFmtId="0" fontId="8" fillId="2" borderId="4" xfId="115" applyFont="1" applyFill="1" applyBorder="1" applyAlignment="1" applyProtection="1">
      <alignment horizontal="center" vertical="center" textRotation="90" wrapText="1"/>
      <protection locked="0"/>
    </xf>
    <xf numFmtId="0" fontId="8" fillId="2" borderId="9" xfId="115" applyFont="1" applyFill="1" applyBorder="1" applyAlignment="1" applyProtection="1">
      <alignment horizontal="center" vertical="center" textRotation="90" wrapText="1"/>
      <protection locked="0"/>
    </xf>
    <xf numFmtId="0" fontId="8" fillId="2" borderId="5" xfId="115" applyFont="1" applyFill="1" applyBorder="1" applyAlignment="1" applyProtection="1">
      <alignment horizontal="center" vertical="center" textRotation="90" wrapText="1"/>
      <protection locked="0"/>
    </xf>
    <xf numFmtId="0" fontId="13" fillId="2" borderId="6" xfId="111" applyFont="1" applyFill="1" applyBorder="1" applyAlignment="1" applyProtection="1">
      <alignment horizontal="center" vertical="center"/>
      <protection locked="0"/>
    </xf>
    <xf numFmtId="0" fontId="13" fillId="2" borderId="7" xfId="111" applyFont="1" applyFill="1" applyBorder="1" applyAlignment="1" applyProtection="1">
      <alignment horizontal="center" vertical="center"/>
      <protection locked="0"/>
    </xf>
    <xf numFmtId="0" fontId="13" fillId="2" borderId="8" xfId="111" applyFont="1" applyFill="1" applyBorder="1" applyAlignment="1" applyProtection="1">
      <alignment horizontal="center" vertical="center"/>
      <protection locked="0"/>
    </xf>
    <xf numFmtId="0" fontId="7" fillId="2" borderId="10" xfId="115" applyFont="1" applyFill="1" applyBorder="1" applyAlignment="1" applyProtection="1">
      <alignment horizontal="center" vertical="center" wrapText="1"/>
      <protection locked="0"/>
    </xf>
    <xf numFmtId="0" fontId="7" fillId="2" borderId="4" xfId="115" applyFont="1" applyFill="1" applyBorder="1" applyAlignment="1" applyProtection="1">
      <alignment horizontal="center" vertical="center" wrapText="1"/>
      <protection locked="0"/>
    </xf>
    <xf numFmtId="0" fontId="39" fillId="0" borderId="0" xfId="115" applyFont="1" applyAlignment="1" applyProtection="1">
      <alignment horizontal="center" vertical="center"/>
      <protection locked="0"/>
    </xf>
    <xf numFmtId="0" fontId="33" fillId="0" borderId="0" xfId="61" applyFont="1" applyFill="1" applyBorder="1" applyAlignment="1">
      <alignment horizontal="center" vertical="center" wrapText="1"/>
    </xf>
  </cellXfs>
  <cellStyles count="132">
    <cellStyle name="Денежный" xfId="1" builtinId="4"/>
    <cellStyle name="Денежный 10" xfId="2"/>
    <cellStyle name="Денежный 10 2" xfId="3"/>
    <cellStyle name="Денежный 10 2 3 2" xfId="4"/>
    <cellStyle name="Денежный 10 2 3 2 2 2" xfId="5"/>
    <cellStyle name="Денежный 10 2 3 3" xfId="6"/>
    <cellStyle name="Денежный 10 2 3 3 2 2" xfId="128"/>
    <cellStyle name="Денежный 11" xfId="7"/>
    <cellStyle name="Денежный 11 11" xfId="8"/>
    <cellStyle name="Денежный 11 11 3" xfId="131"/>
    <cellStyle name="Денежный 11 2" xfId="9"/>
    <cellStyle name="Денежный 11 2 2" xfId="10"/>
    <cellStyle name="Денежный 11 2 2 3" xfId="11"/>
    <cellStyle name="Денежный 11 5" xfId="12"/>
    <cellStyle name="Денежный 11 9" xfId="13"/>
    <cellStyle name="Денежный 11 9 12" xfId="14"/>
    <cellStyle name="Денежный 12" xfId="15"/>
    <cellStyle name="Денежный 12 12" xfId="16"/>
    <cellStyle name="Денежный 12 12 10" xfId="17"/>
    <cellStyle name="Денежный 12 12 2" xfId="18"/>
    <cellStyle name="Денежный 12 12 2 2" xfId="19"/>
    <cellStyle name="Денежный 12 12 2 4" xfId="20"/>
    <cellStyle name="Денежный 12 12 3" xfId="21"/>
    <cellStyle name="Денежный 12 12 5" xfId="22"/>
    <cellStyle name="Денежный 12 2" xfId="23"/>
    <cellStyle name="Денежный 12 5" xfId="24"/>
    <cellStyle name="Денежный 12 9" xfId="25"/>
    <cellStyle name="Денежный 13" xfId="26"/>
    <cellStyle name="Денежный 13 2" xfId="27"/>
    <cellStyle name="Денежный 13 9" xfId="28"/>
    <cellStyle name="Денежный 17" xfId="29"/>
    <cellStyle name="Денежный 2" xfId="30"/>
    <cellStyle name="Денежный 2 10" xfId="31"/>
    <cellStyle name="Денежный 2 10 2" xfId="32"/>
    <cellStyle name="Денежный 2 10 2 10" xfId="33"/>
    <cellStyle name="Денежный 2 10 2 12" xfId="34"/>
    <cellStyle name="Денежный 2 10 2 13" xfId="35"/>
    <cellStyle name="Денежный 2 10 2 2" xfId="36"/>
    <cellStyle name="Денежный 2 11" xfId="37"/>
    <cellStyle name="Денежный 2 11 2" xfId="38"/>
    <cellStyle name="Денежный 2 11 2 2" xfId="39"/>
    <cellStyle name="Денежный 2 11 2 3" xfId="40"/>
    <cellStyle name="Денежный 2 13 2" xfId="41"/>
    <cellStyle name="Денежный 2 13 3" xfId="42"/>
    <cellStyle name="Денежный 2 14" xfId="43"/>
    <cellStyle name="Денежный 2 17" xfId="44"/>
    <cellStyle name="Денежный 2 2" xfId="45"/>
    <cellStyle name="Денежный 2 24" xfId="46"/>
    <cellStyle name="Денежный 2 3" xfId="47"/>
    <cellStyle name="Денежный 2 3 5" xfId="48"/>
    <cellStyle name="Денежный 2 3 9" xfId="49"/>
    <cellStyle name="Денежный 2 45" xfId="50"/>
    <cellStyle name="Денежный 2 5" xfId="51"/>
    <cellStyle name="Денежный 24 12" xfId="52"/>
    <cellStyle name="Денежный 24 2" xfId="53"/>
    <cellStyle name="Денежный 24 2 2" xfId="54"/>
    <cellStyle name="Денежный 24 3" xfId="55"/>
    <cellStyle name="Денежный 3" xfId="56"/>
    <cellStyle name="Денежный 4" xfId="57"/>
    <cellStyle name="Денежный 6" xfId="58"/>
    <cellStyle name="Денежный_База" xfId="59"/>
    <cellStyle name="Обычный" xfId="0" builtinId="0"/>
    <cellStyle name="Обычный 10" xfId="60"/>
    <cellStyle name="Обычный 10 2" xfId="61"/>
    <cellStyle name="Обычный 11" xfId="62"/>
    <cellStyle name="Обычный 11 10" xfId="63"/>
    <cellStyle name="Обычный 11 12" xfId="64"/>
    <cellStyle name="Обычный 11 12 2" xfId="65"/>
    <cellStyle name="Обычный 11 2" xfId="66"/>
    <cellStyle name="Обычный 11 5" xfId="67"/>
    <cellStyle name="Обычный 12" xfId="68"/>
    <cellStyle name="Обычный 14 2" xfId="69"/>
    <cellStyle name="Обычный 16" xfId="70"/>
    <cellStyle name="Обычный 2" xfId="71"/>
    <cellStyle name="Обычный 2 10" xfId="72"/>
    <cellStyle name="Обычный 2 14" xfId="73"/>
    <cellStyle name="Обычный 2 14 10" xfId="74"/>
    <cellStyle name="Обычный 2 14 2" xfId="75"/>
    <cellStyle name="Обычный 2 14 2 2" xfId="76"/>
    <cellStyle name="Обычный 2 2" xfId="77"/>
    <cellStyle name="Обычный 2 2 10" xfId="78"/>
    <cellStyle name="Обычный 2 2 10 2" xfId="79"/>
    <cellStyle name="Обычный 2 2 2" xfId="80"/>
    <cellStyle name="Обычный 2 2 2 2" xfId="81"/>
    <cellStyle name="Обычный 2 2 2 2 2" xfId="82"/>
    <cellStyle name="Обычный 2 2_База1 (version 1)" xfId="83"/>
    <cellStyle name="Обычный 2 21" xfId="84"/>
    <cellStyle name="Обычный 2 23" xfId="85"/>
    <cellStyle name="Обычный 2 47" xfId="86"/>
    <cellStyle name="Обычный 2 51" xfId="87"/>
    <cellStyle name="Обычный 23" xfId="88"/>
    <cellStyle name="Обычный 3" xfId="89"/>
    <cellStyle name="Обычный 3 13" xfId="90"/>
    <cellStyle name="Обычный 3 13 2" xfId="129"/>
    <cellStyle name="Обычный 3 7" xfId="91"/>
    <cellStyle name="Обычный 30" xfId="92"/>
    <cellStyle name="Обычный 4" xfId="93"/>
    <cellStyle name="Обычный 4 12" xfId="94"/>
    <cellStyle name="Обычный 4 5" xfId="95"/>
    <cellStyle name="Обычный 5" xfId="96"/>
    <cellStyle name="Обычный 5 12" xfId="97"/>
    <cellStyle name="Обычный 5_15_06_2014_prinevskoe" xfId="98"/>
    <cellStyle name="Обычный 5_25_05_13" xfId="99"/>
    <cellStyle name="Обычный 6" xfId="100"/>
    <cellStyle name="Обычный 6 12" xfId="101"/>
    <cellStyle name="Обычный 6 5" xfId="102"/>
    <cellStyle name="Обычный 7 5" xfId="103"/>
    <cellStyle name="Обычный_База" xfId="104"/>
    <cellStyle name="Обычный_База 2" xfId="105"/>
    <cellStyle name="Обычный_База_База1 2_База1 (version 1)" xfId="106"/>
    <cellStyle name="Обычный_Выездка технические1" xfId="107"/>
    <cellStyle name="Обычный_Выездка технические1 2 2" xfId="108"/>
    <cellStyle name="Обычный_Выездка технические1 3" xfId="109"/>
    <cellStyle name="Обычный_Выездка технические1 3 2" xfId="110"/>
    <cellStyle name="Обычный_Измайлово-2003" xfId="111"/>
    <cellStyle name="Обычный_Измайлово-2003 2" xfId="112"/>
    <cellStyle name="Обычный_конкур1" xfId="113"/>
    <cellStyle name="Обычный_конкур1 11" xfId="114"/>
    <cellStyle name="Обычный_конкур1 2 2" xfId="127"/>
    <cellStyle name="Обычный_Лист Microsoft Excel" xfId="115"/>
    <cellStyle name="Обычный_Лист Microsoft Excel 10" xfId="116"/>
    <cellStyle name="Обычный_Лист Microsoft Excel 11" xfId="117"/>
    <cellStyle name="Обычный_Лист Microsoft Excel 2" xfId="118"/>
    <cellStyle name="Обычный_Лист Microsoft Excel 2 12" xfId="119"/>
    <cellStyle name="Обычный_Лист Microsoft Excel 2 2" xfId="120"/>
    <cellStyle name="Обычный_Лист Microsoft Excel 2 3" xfId="121"/>
    <cellStyle name="Обычный_Лист Microsoft Excel 3" xfId="122"/>
    <cellStyle name="Обычный_Лист Microsoft Excel 4 2" xfId="123"/>
    <cellStyle name="Обычный_Лист Microsoft Excel 6" xfId="124"/>
    <cellStyle name="Обычный_Орел" xfId="125"/>
    <cellStyle name="Обычный_Орел 11" xfId="130"/>
    <cellStyle name="Обычный_Россия (В) юниоры" xfId="1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2</xdr:col>
      <xdr:colOff>1162050</xdr:colOff>
      <xdr:row>0</xdr:row>
      <xdr:rowOff>752475</xdr:rowOff>
    </xdr:to>
    <xdr:pic>
      <xdr:nvPicPr>
        <xdr:cNvPr id="7732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7625"/>
          <a:ext cx="14859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1019175</xdr:colOff>
      <xdr:row>0</xdr:row>
      <xdr:rowOff>238125</xdr:rowOff>
    </xdr:from>
    <xdr:to>
      <xdr:col>10</xdr:col>
      <xdr:colOff>666750</xdr:colOff>
      <xdr:row>0</xdr:row>
      <xdr:rowOff>762000</xdr:rowOff>
    </xdr:to>
    <xdr:pic>
      <xdr:nvPicPr>
        <xdr:cNvPr id="77329" name="Рисунок 1" descr="C:\Users\User\Desktop\тренера\pY8tg6w0EW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238125"/>
          <a:ext cx="14097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66675</xdr:rowOff>
    </xdr:from>
    <xdr:to>
      <xdr:col>4</xdr:col>
      <xdr:colOff>238125</xdr:colOff>
      <xdr:row>3</xdr:row>
      <xdr:rowOff>85725</xdr:rowOff>
    </xdr:to>
    <xdr:pic>
      <xdr:nvPicPr>
        <xdr:cNvPr id="9037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5716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123825</xdr:colOff>
      <xdr:row>1</xdr:row>
      <xdr:rowOff>200025</xdr:rowOff>
    </xdr:from>
    <xdr:to>
      <xdr:col>24</xdr:col>
      <xdr:colOff>238125</xdr:colOff>
      <xdr:row>2</xdr:row>
      <xdr:rowOff>200025</xdr:rowOff>
    </xdr:to>
    <xdr:pic>
      <xdr:nvPicPr>
        <xdr:cNvPr id="90374" name="Рисунок 1" descr="C:\Users\User\Desktop\тренера\pY8tg6w0EW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25225" y="200025"/>
          <a:ext cx="14573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47625</xdr:rowOff>
    </xdr:from>
    <xdr:to>
      <xdr:col>4</xdr:col>
      <xdr:colOff>142875</xdr:colOff>
      <xdr:row>3</xdr:row>
      <xdr:rowOff>123825</xdr:rowOff>
    </xdr:to>
    <xdr:pic>
      <xdr:nvPicPr>
        <xdr:cNvPr id="8222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5"/>
          <a:ext cx="16573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114300</xdr:colOff>
      <xdr:row>1</xdr:row>
      <xdr:rowOff>171450</xdr:rowOff>
    </xdr:from>
    <xdr:to>
      <xdr:col>24</xdr:col>
      <xdr:colOff>390525</xdr:colOff>
      <xdr:row>3</xdr:row>
      <xdr:rowOff>9525</xdr:rowOff>
    </xdr:to>
    <xdr:pic>
      <xdr:nvPicPr>
        <xdr:cNvPr id="82228" name="Рисунок 1" descr="C:\Users\User\Desktop\тренера\pY8tg6w0EW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82475" y="171450"/>
          <a:ext cx="13716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95250</xdr:colOff>
      <xdr:row>2</xdr:row>
      <xdr:rowOff>47625</xdr:rowOff>
    </xdr:to>
    <xdr:pic>
      <xdr:nvPicPr>
        <xdr:cNvPr id="83250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6383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19050</xdr:colOff>
      <xdr:row>0</xdr:row>
      <xdr:rowOff>180975</xdr:rowOff>
    </xdr:from>
    <xdr:to>
      <xdr:col>24</xdr:col>
      <xdr:colOff>209550</xdr:colOff>
      <xdr:row>1</xdr:row>
      <xdr:rowOff>104775</xdr:rowOff>
    </xdr:to>
    <xdr:pic>
      <xdr:nvPicPr>
        <xdr:cNvPr id="83251" name="Рисунок 1" descr="C:\Users\User\Desktop\тренера\pY8tg6w0EW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87200" y="180975"/>
          <a:ext cx="15144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47625</xdr:rowOff>
    </xdr:from>
    <xdr:to>
      <xdr:col>4</xdr:col>
      <xdr:colOff>323850</xdr:colOff>
      <xdr:row>3</xdr:row>
      <xdr:rowOff>123825</xdr:rowOff>
    </xdr:to>
    <xdr:pic>
      <xdr:nvPicPr>
        <xdr:cNvPr id="6891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5"/>
          <a:ext cx="16573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</xdr:row>
      <xdr:rowOff>257175</xdr:rowOff>
    </xdr:from>
    <xdr:to>
      <xdr:col>24</xdr:col>
      <xdr:colOff>447675</xdr:colOff>
      <xdr:row>3</xdr:row>
      <xdr:rowOff>104775</xdr:rowOff>
    </xdr:to>
    <xdr:pic>
      <xdr:nvPicPr>
        <xdr:cNvPr id="68916" name="Рисунок 1" descr="C:\Users\User\Desktop\тренера\pY8tg6w0EW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82425" y="257175"/>
          <a:ext cx="15430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57150</xdr:rowOff>
    </xdr:from>
    <xdr:to>
      <xdr:col>3</xdr:col>
      <xdr:colOff>1209675</xdr:colOff>
      <xdr:row>3</xdr:row>
      <xdr:rowOff>104775</xdr:rowOff>
    </xdr:to>
    <xdr:pic>
      <xdr:nvPicPr>
        <xdr:cNvPr id="5374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15049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38100</xdr:colOff>
      <xdr:row>1</xdr:row>
      <xdr:rowOff>257175</xdr:rowOff>
    </xdr:from>
    <xdr:to>
      <xdr:col>24</xdr:col>
      <xdr:colOff>361950</xdr:colOff>
      <xdr:row>3</xdr:row>
      <xdr:rowOff>104775</xdr:rowOff>
    </xdr:to>
    <xdr:pic>
      <xdr:nvPicPr>
        <xdr:cNvPr id="53743" name="Рисунок 1" descr="C:\Users\User\Desktop\тренера\pY8tg6w0EW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20575" y="257175"/>
          <a:ext cx="1419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F1118"/>
  <sheetViews>
    <sheetView tabSelected="1" view="pageBreakPreview" zoomScaleNormal="100" workbookViewId="0">
      <pane ySplit="5" topLeftCell="A6" activePane="bottomLeft" state="frozen"/>
      <selection pane="bottomLeft" activeCell="H11" sqref="H11"/>
    </sheetView>
  </sheetViews>
  <sheetFormatPr defaultRowHeight="12.75"/>
  <cols>
    <col min="1" max="1" width="5.28515625" style="28" customWidth="1"/>
    <col min="2" max="2" width="4.28515625" style="28" hidden="1" customWidth="1"/>
    <col min="3" max="3" width="17.85546875" style="3" customWidth="1"/>
    <col min="4" max="4" width="8.28515625" style="3" customWidth="1"/>
    <col min="5" max="5" width="6.140625" style="3" customWidth="1"/>
    <col min="6" max="6" width="32" style="3" customWidth="1"/>
    <col min="7" max="7" width="9.28515625" style="90" customWidth="1"/>
    <col min="8" max="9" width="16.5703125" style="91" customWidth="1"/>
    <col min="10" max="10" width="27.5703125" style="29" customWidth="1"/>
    <col min="11" max="11" width="14.42578125" style="3" customWidth="1"/>
    <col min="12" max="16384" width="9.140625" style="3"/>
  </cols>
  <sheetData>
    <row r="1" spans="1:188" ht="63.75" customHeight="1">
      <c r="A1" s="239" t="s">
        <v>109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88" s="19" customFormat="1" ht="15.95" customHeight="1">
      <c r="A2" s="240" t="s">
        <v>30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88" ht="15.95" customHeight="1">
      <c r="A3" s="241" t="s">
        <v>10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88" s="24" customFormat="1" ht="20.25" customHeight="1">
      <c r="A4" s="36" t="s">
        <v>62</v>
      </c>
      <c r="B4" s="20"/>
      <c r="C4" s="20"/>
      <c r="D4" s="21"/>
      <c r="E4" s="21"/>
      <c r="F4" s="21"/>
      <c r="G4" s="22"/>
      <c r="H4" s="22"/>
      <c r="I4" s="23"/>
      <c r="J4" s="23"/>
      <c r="K4" s="37" t="s">
        <v>108</v>
      </c>
    </row>
    <row r="5" spans="1:188" s="24" customFormat="1" ht="47.25" customHeight="1">
      <c r="A5" s="85" t="s">
        <v>11</v>
      </c>
      <c r="B5" s="85" t="s">
        <v>31</v>
      </c>
      <c r="C5" s="86" t="s">
        <v>12</v>
      </c>
      <c r="D5" s="86" t="s">
        <v>32</v>
      </c>
      <c r="E5" s="85" t="s">
        <v>33</v>
      </c>
      <c r="F5" s="86" t="s">
        <v>13</v>
      </c>
      <c r="G5" s="86" t="s">
        <v>32</v>
      </c>
      <c r="H5" s="86" t="s">
        <v>34</v>
      </c>
      <c r="I5" s="86" t="s">
        <v>14</v>
      </c>
      <c r="J5" s="87" t="s">
        <v>35</v>
      </c>
      <c r="K5" s="93" t="s">
        <v>15</v>
      </c>
    </row>
    <row r="6" spans="1:188" s="212" customFormat="1" ht="38.25" customHeight="1">
      <c r="A6" s="125">
        <v>1</v>
      </c>
      <c r="B6" s="135"/>
      <c r="C6" s="169" t="s">
        <v>78</v>
      </c>
      <c r="D6" s="170"/>
      <c r="E6" s="126" t="s">
        <v>20</v>
      </c>
      <c r="F6" s="171" t="s">
        <v>79</v>
      </c>
      <c r="G6" s="172"/>
      <c r="H6" s="173" t="s">
        <v>80</v>
      </c>
      <c r="I6" s="174" t="s">
        <v>24</v>
      </c>
      <c r="J6" s="142" t="s">
        <v>186</v>
      </c>
      <c r="K6" s="134" t="s">
        <v>50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3"/>
      <c r="EQ6" s="213"/>
      <c r="ER6" s="213"/>
      <c r="ES6" s="213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3"/>
      <c r="FF6" s="213"/>
      <c r="FG6" s="213"/>
      <c r="FH6" s="213"/>
      <c r="FI6" s="213"/>
      <c r="FJ6" s="213"/>
      <c r="FK6" s="213"/>
      <c r="FL6" s="213"/>
      <c r="FM6" s="213"/>
      <c r="FN6" s="213"/>
      <c r="FO6" s="213"/>
      <c r="FP6" s="213"/>
      <c r="FQ6" s="213"/>
      <c r="FR6" s="213"/>
      <c r="FS6" s="213"/>
      <c r="FT6" s="213"/>
      <c r="FU6" s="213"/>
      <c r="FV6" s="213"/>
      <c r="FW6" s="213"/>
      <c r="FX6" s="213"/>
      <c r="FY6" s="213"/>
      <c r="FZ6" s="213"/>
      <c r="GA6" s="213"/>
      <c r="GB6" s="213"/>
      <c r="GC6" s="213"/>
      <c r="GD6" s="213"/>
      <c r="GE6" s="213"/>
      <c r="GF6" s="213"/>
    </row>
    <row r="7" spans="1:188" s="212" customFormat="1" ht="38.25" customHeight="1">
      <c r="A7" s="125">
        <v>2</v>
      </c>
      <c r="B7" s="135"/>
      <c r="C7" s="143" t="s">
        <v>121</v>
      </c>
      <c r="D7" s="144" t="s">
        <v>122</v>
      </c>
      <c r="E7" s="191" t="s">
        <v>123</v>
      </c>
      <c r="F7" s="123" t="s">
        <v>124</v>
      </c>
      <c r="G7" s="124"/>
      <c r="H7" s="125" t="s">
        <v>26</v>
      </c>
      <c r="I7" s="125" t="s">
        <v>125</v>
      </c>
      <c r="J7" s="192" t="s">
        <v>126</v>
      </c>
      <c r="K7" s="134" t="s">
        <v>50</v>
      </c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  <c r="EZ7" s="213"/>
      <c r="FA7" s="213"/>
      <c r="FB7" s="213"/>
      <c r="FC7" s="213"/>
      <c r="FD7" s="213"/>
      <c r="FE7" s="213"/>
      <c r="FF7" s="213"/>
      <c r="FG7" s="213"/>
      <c r="FH7" s="213"/>
      <c r="FI7" s="213"/>
      <c r="FJ7" s="213"/>
      <c r="FK7" s="213"/>
      <c r="FL7" s="213"/>
      <c r="FM7" s="213"/>
      <c r="FN7" s="213"/>
      <c r="FO7" s="213"/>
      <c r="FP7" s="213"/>
      <c r="FQ7" s="213"/>
      <c r="FR7" s="213"/>
      <c r="FS7" s="213"/>
      <c r="FT7" s="213"/>
      <c r="FU7" s="213"/>
      <c r="FV7" s="213"/>
      <c r="FW7" s="213"/>
      <c r="FX7" s="213"/>
      <c r="FY7" s="213"/>
      <c r="FZ7" s="213"/>
      <c r="GA7" s="213"/>
      <c r="GB7" s="213"/>
      <c r="GC7" s="213"/>
      <c r="GD7" s="213"/>
      <c r="GE7" s="213"/>
      <c r="GF7" s="213"/>
    </row>
    <row r="8" spans="1:188" s="212" customFormat="1" ht="38.25" customHeight="1">
      <c r="A8" s="125">
        <v>3</v>
      </c>
      <c r="B8" s="135"/>
      <c r="C8" s="127" t="s">
        <v>113</v>
      </c>
      <c r="D8" s="124" t="s">
        <v>114</v>
      </c>
      <c r="E8" s="128" t="s">
        <v>20</v>
      </c>
      <c r="F8" s="156" t="s">
        <v>117</v>
      </c>
      <c r="G8" s="157" t="s">
        <v>116</v>
      </c>
      <c r="H8" s="158" t="s">
        <v>115</v>
      </c>
      <c r="I8" s="158" t="s">
        <v>115</v>
      </c>
      <c r="J8" s="142" t="s">
        <v>106</v>
      </c>
      <c r="K8" s="134" t="s">
        <v>50</v>
      </c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213"/>
      <c r="DT8" s="213"/>
      <c r="DU8" s="213"/>
      <c r="DV8" s="213"/>
      <c r="DW8" s="213"/>
      <c r="DX8" s="213"/>
      <c r="DY8" s="213"/>
      <c r="DZ8" s="213"/>
      <c r="EA8" s="213"/>
      <c r="EB8" s="213"/>
      <c r="EC8" s="213"/>
      <c r="ED8" s="213"/>
      <c r="EE8" s="213"/>
      <c r="EF8" s="213"/>
      <c r="EG8" s="213"/>
      <c r="EH8" s="213"/>
      <c r="EI8" s="213"/>
      <c r="EJ8" s="213"/>
      <c r="EK8" s="213"/>
      <c r="EL8" s="213"/>
      <c r="EM8" s="213"/>
      <c r="EN8" s="213"/>
      <c r="EO8" s="213"/>
      <c r="EP8" s="213"/>
      <c r="EQ8" s="213"/>
      <c r="ER8" s="213"/>
      <c r="ES8" s="213"/>
      <c r="ET8" s="213"/>
      <c r="EU8" s="213"/>
      <c r="EV8" s="213"/>
      <c r="EW8" s="213"/>
      <c r="EX8" s="213"/>
      <c r="EY8" s="213"/>
      <c r="EZ8" s="213"/>
      <c r="FA8" s="213"/>
      <c r="FB8" s="213"/>
      <c r="FC8" s="213"/>
      <c r="FD8" s="213"/>
      <c r="FE8" s="213"/>
      <c r="FF8" s="213"/>
      <c r="FG8" s="213"/>
      <c r="FH8" s="213"/>
      <c r="FI8" s="213"/>
      <c r="FJ8" s="213"/>
      <c r="FK8" s="213"/>
      <c r="FL8" s="213"/>
      <c r="FM8" s="213"/>
      <c r="FN8" s="213"/>
      <c r="FO8" s="213"/>
      <c r="FP8" s="213"/>
      <c r="FQ8" s="213"/>
      <c r="FR8" s="213"/>
      <c r="FS8" s="213"/>
      <c r="FT8" s="213"/>
      <c r="FU8" s="213"/>
      <c r="FV8" s="213"/>
      <c r="FW8" s="213"/>
      <c r="FX8" s="213"/>
      <c r="FY8" s="213"/>
      <c r="FZ8" s="213"/>
      <c r="GA8" s="213"/>
      <c r="GB8" s="213"/>
      <c r="GC8" s="213"/>
      <c r="GD8" s="213"/>
      <c r="GE8" s="213"/>
      <c r="GF8" s="213"/>
    </row>
    <row r="9" spans="1:188" s="212" customFormat="1" ht="38.25" customHeight="1">
      <c r="A9" s="125">
        <v>4</v>
      </c>
      <c r="B9" s="135"/>
      <c r="C9" s="204" t="s">
        <v>164</v>
      </c>
      <c r="D9" s="205"/>
      <c r="E9" s="206" t="s">
        <v>20</v>
      </c>
      <c r="F9" s="207" t="s">
        <v>173</v>
      </c>
      <c r="G9" s="208"/>
      <c r="H9" s="209" t="s">
        <v>171</v>
      </c>
      <c r="I9" s="210" t="s">
        <v>165</v>
      </c>
      <c r="J9" s="210" t="s">
        <v>174</v>
      </c>
      <c r="K9" s="134" t="s">
        <v>50</v>
      </c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13"/>
      <c r="DS9" s="213"/>
      <c r="DT9" s="213"/>
      <c r="DU9" s="213"/>
      <c r="DV9" s="213"/>
      <c r="DW9" s="213"/>
      <c r="DX9" s="213"/>
      <c r="DY9" s="213"/>
      <c r="DZ9" s="213"/>
      <c r="EA9" s="213"/>
      <c r="EB9" s="213"/>
      <c r="EC9" s="213"/>
      <c r="ED9" s="213"/>
      <c r="EE9" s="213"/>
      <c r="EF9" s="213"/>
      <c r="EG9" s="213"/>
      <c r="EH9" s="213"/>
      <c r="EI9" s="213"/>
      <c r="EJ9" s="213"/>
      <c r="EK9" s="213"/>
      <c r="EL9" s="213"/>
      <c r="EM9" s="213"/>
      <c r="EN9" s="213"/>
      <c r="EO9" s="213"/>
      <c r="EP9" s="213"/>
      <c r="EQ9" s="213"/>
      <c r="ER9" s="213"/>
      <c r="ES9" s="213"/>
      <c r="ET9" s="213"/>
      <c r="EU9" s="213"/>
      <c r="EV9" s="213"/>
      <c r="EW9" s="213"/>
      <c r="EX9" s="213"/>
      <c r="EY9" s="213"/>
      <c r="EZ9" s="213"/>
      <c r="FA9" s="213"/>
      <c r="FB9" s="213"/>
      <c r="FC9" s="213"/>
      <c r="FD9" s="213"/>
      <c r="FE9" s="213"/>
      <c r="FF9" s="213"/>
      <c r="FG9" s="213"/>
      <c r="FH9" s="213"/>
      <c r="FI9" s="213"/>
      <c r="FJ9" s="213"/>
      <c r="FK9" s="213"/>
      <c r="FL9" s="213"/>
      <c r="FM9" s="213"/>
      <c r="FN9" s="213"/>
      <c r="FO9" s="213"/>
      <c r="FP9" s="213"/>
      <c r="FQ9" s="213"/>
      <c r="FR9" s="213"/>
      <c r="FS9" s="213"/>
      <c r="FT9" s="213"/>
      <c r="FU9" s="213"/>
      <c r="FV9" s="213"/>
      <c r="FW9" s="213"/>
      <c r="FX9" s="213"/>
      <c r="FY9" s="213"/>
      <c r="FZ9" s="213"/>
      <c r="GA9" s="213"/>
      <c r="GB9" s="213"/>
      <c r="GC9" s="213"/>
      <c r="GD9" s="213"/>
      <c r="GE9" s="213"/>
      <c r="GF9" s="213"/>
    </row>
    <row r="10" spans="1:188" s="212" customFormat="1" ht="38.25" customHeight="1">
      <c r="A10" s="125">
        <v>5</v>
      </c>
      <c r="B10" s="164"/>
      <c r="C10" s="121" t="s">
        <v>150</v>
      </c>
      <c r="D10" s="135"/>
      <c r="E10" s="150" t="s">
        <v>20</v>
      </c>
      <c r="F10" s="151" t="s">
        <v>84</v>
      </c>
      <c r="G10" s="152"/>
      <c r="H10" s="153" t="s">
        <v>51</v>
      </c>
      <c r="I10" s="154" t="s">
        <v>51</v>
      </c>
      <c r="J10" s="125" t="s">
        <v>85</v>
      </c>
      <c r="K10" s="134" t="s">
        <v>50</v>
      </c>
    </row>
    <row r="11" spans="1:188" s="212" customFormat="1" ht="38.25" customHeight="1">
      <c r="A11" s="125">
        <v>6</v>
      </c>
      <c r="B11" s="135"/>
      <c r="C11" s="143" t="s">
        <v>166</v>
      </c>
      <c r="D11" s="144"/>
      <c r="E11" s="150" t="s">
        <v>20</v>
      </c>
      <c r="F11" s="123" t="s">
        <v>180</v>
      </c>
      <c r="G11" s="124" t="s">
        <v>179</v>
      </c>
      <c r="H11" s="125" t="s">
        <v>26</v>
      </c>
      <c r="I11" s="125" t="s">
        <v>125</v>
      </c>
      <c r="J11" s="192" t="s">
        <v>126</v>
      </c>
      <c r="K11" s="134" t="s">
        <v>50</v>
      </c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J11" s="213"/>
      <c r="EK11" s="213"/>
      <c r="EL11" s="213"/>
      <c r="EM11" s="213"/>
      <c r="EN11" s="213"/>
      <c r="EO11" s="213"/>
      <c r="EP11" s="213"/>
      <c r="EQ11" s="213"/>
      <c r="ER11" s="213"/>
      <c r="ES11" s="213"/>
      <c r="ET11" s="213"/>
      <c r="EU11" s="213"/>
      <c r="EV11" s="213"/>
      <c r="EW11" s="213"/>
      <c r="EX11" s="213"/>
      <c r="EY11" s="213"/>
      <c r="EZ11" s="213"/>
      <c r="FA11" s="213"/>
      <c r="FB11" s="213"/>
      <c r="FC11" s="213"/>
      <c r="FD11" s="213"/>
      <c r="FE11" s="213"/>
      <c r="FF11" s="213"/>
      <c r="FG11" s="213"/>
      <c r="FH11" s="213"/>
      <c r="FI11" s="213"/>
      <c r="FJ11" s="213"/>
      <c r="FK11" s="213"/>
      <c r="FL11" s="213"/>
      <c r="FM11" s="213"/>
      <c r="FN11" s="213"/>
      <c r="FO11" s="213"/>
      <c r="FP11" s="213"/>
      <c r="FQ11" s="213"/>
      <c r="FR11" s="213"/>
      <c r="FS11" s="213"/>
      <c r="FT11" s="213"/>
      <c r="FU11" s="213"/>
      <c r="FV11" s="213"/>
      <c r="FW11" s="213"/>
      <c r="FX11" s="213"/>
      <c r="FY11" s="213"/>
      <c r="FZ11" s="213"/>
      <c r="GA11" s="213"/>
      <c r="GB11" s="213"/>
      <c r="GC11" s="213"/>
      <c r="GD11" s="213"/>
      <c r="GE11" s="213"/>
      <c r="GF11" s="213"/>
    </row>
    <row r="12" spans="1:188" s="212" customFormat="1" ht="38.25" customHeight="1">
      <c r="A12" s="125">
        <v>7</v>
      </c>
      <c r="B12" s="135"/>
      <c r="C12" s="201" t="s">
        <v>159</v>
      </c>
      <c r="D12" s="124" t="s">
        <v>160</v>
      </c>
      <c r="E12" s="125" t="s">
        <v>20</v>
      </c>
      <c r="F12" s="139" t="s">
        <v>161</v>
      </c>
      <c r="G12" s="146" t="s">
        <v>162</v>
      </c>
      <c r="H12" s="202" t="s">
        <v>163</v>
      </c>
      <c r="I12" s="203" t="s">
        <v>24</v>
      </c>
      <c r="J12" s="149" t="s">
        <v>189</v>
      </c>
      <c r="K12" s="134" t="s">
        <v>50</v>
      </c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3"/>
      <c r="DL12" s="213"/>
      <c r="DM12" s="213"/>
      <c r="DN12" s="213"/>
      <c r="DO12" s="213"/>
      <c r="DP12" s="213"/>
      <c r="DQ12" s="213"/>
      <c r="DR12" s="213"/>
      <c r="DS12" s="213"/>
      <c r="DT12" s="213"/>
      <c r="DU12" s="213"/>
      <c r="DV12" s="213"/>
      <c r="DW12" s="213"/>
      <c r="DX12" s="213"/>
      <c r="DY12" s="213"/>
      <c r="DZ12" s="213"/>
      <c r="EA12" s="213"/>
      <c r="EB12" s="213"/>
      <c r="EC12" s="213"/>
      <c r="ED12" s="213"/>
      <c r="EE12" s="213"/>
      <c r="EF12" s="213"/>
      <c r="EG12" s="213"/>
      <c r="EH12" s="213"/>
      <c r="EI12" s="213"/>
      <c r="EJ12" s="213"/>
      <c r="EK12" s="213"/>
      <c r="EL12" s="213"/>
      <c r="EM12" s="213"/>
      <c r="EN12" s="213"/>
      <c r="EO12" s="213"/>
      <c r="EP12" s="213"/>
      <c r="EQ12" s="213"/>
      <c r="ER12" s="213"/>
      <c r="ES12" s="213"/>
      <c r="ET12" s="213"/>
      <c r="EU12" s="213"/>
      <c r="EV12" s="213"/>
      <c r="EW12" s="213"/>
      <c r="EX12" s="213"/>
      <c r="EY12" s="213"/>
      <c r="EZ12" s="213"/>
      <c r="FA12" s="213"/>
      <c r="FB12" s="213"/>
      <c r="FC12" s="213"/>
      <c r="FD12" s="213"/>
      <c r="FE12" s="213"/>
      <c r="FF12" s="213"/>
      <c r="FG12" s="213"/>
      <c r="FH12" s="213"/>
      <c r="FI12" s="213"/>
      <c r="FJ12" s="213"/>
      <c r="FK12" s="213"/>
      <c r="FL12" s="213"/>
      <c r="FM12" s="213"/>
      <c r="FN12" s="213"/>
      <c r="FO12" s="213"/>
      <c r="FP12" s="213"/>
      <c r="FQ12" s="213"/>
      <c r="FR12" s="213"/>
      <c r="FS12" s="213"/>
      <c r="FT12" s="213"/>
      <c r="FU12" s="213"/>
      <c r="FV12" s="213"/>
      <c r="FW12" s="213"/>
      <c r="FX12" s="213"/>
      <c r="FY12" s="213"/>
      <c r="FZ12" s="213"/>
      <c r="GA12" s="213"/>
      <c r="GB12" s="213"/>
      <c r="GC12" s="213"/>
      <c r="GD12" s="213"/>
      <c r="GE12" s="213"/>
      <c r="GF12" s="213"/>
    </row>
    <row r="13" spans="1:188" s="212" customFormat="1" ht="38.25" customHeight="1">
      <c r="A13" s="125">
        <v>8</v>
      </c>
      <c r="B13" s="164"/>
      <c r="C13" s="121" t="s">
        <v>149</v>
      </c>
      <c r="D13" s="135"/>
      <c r="E13" s="150" t="s">
        <v>20</v>
      </c>
      <c r="F13" s="151" t="s">
        <v>84</v>
      </c>
      <c r="G13" s="152"/>
      <c r="H13" s="153" t="s">
        <v>51</v>
      </c>
      <c r="I13" s="154" t="s">
        <v>27</v>
      </c>
      <c r="J13" s="125" t="s">
        <v>85</v>
      </c>
      <c r="K13" s="134" t="s">
        <v>50</v>
      </c>
    </row>
    <row r="14" spans="1:188" s="212" customFormat="1" ht="38.25" customHeight="1">
      <c r="A14" s="125">
        <v>9</v>
      </c>
      <c r="B14" s="164"/>
      <c r="C14" s="121" t="s">
        <v>149</v>
      </c>
      <c r="D14" s="135"/>
      <c r="E14" s="155" t="s">
        <v>20</v>
      </c>
      <c r="F14" s="136" t="s">
        <v>86</v>
      </c>
      <c r="G14" s="152" t="s">
        <v>0</v>
      </c>
      <c r="H14" s="153" t="s">
        <v>1</v>
      </c>
      <c r="I14" s="154" t="s">
        <v>27</v>
      </c>
      <c r="J14" s="142" t="s">
        <v>87</v>
      </c>
      <c r="K14" s="134" t="s">
        <v>50</v>
      </c>
    </row>
    <row r="15" spans="1:188" s="212" customFormat="1" ht="38.25" customHeight="1">
      <c r="A15" s="125">
        <v>10</v>
      </c>
      <c r="B15" s="135"/>
      <c r="C15" s="127" t="s">
        <v>138</v>
      </c>
      <c r="D15" s="124"/>
      <c r="E15" s="125" t="s">
        <v>20</v>
      </c>
      <c r="F15" s="167" t="s">
        <v>139</v>
      </c>
      <c r="G15" s="124"/>
      <c r="H15" s="158" t="s">
        <v>26</v>
      </c>
      <c r="I15" s="193" t="s">
        <v>133</v>
      </c>
      <c r="J15" s="129" t="s">
        <v>77</v>
      </c>
      <c r="K15" s="134" t="s">
        <v>50</v>
      </c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13"/>
      <c r="DP15" s="213"/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3"/>
      <c r="EE15" s="213"/>
      <c r="EF15" s="213"/>
      <c r="EG15" s="213"/>
      <c r="EH15" s="213"/>
      <c r="EI15" s="213"/>
      <c r="EJ15" s="213"/>
      <c r="EK15" s="213"/>
      <c r="EL15" s="213"/>
      <c r="EM15" s="213"/>
      <c r="EN15" s="213"/>
      <c r="EO15" s="213"/>
      <c r="EP15" s="213"/>
      <c r="EQ15" s="213"/>
      <c r="ER15" s="213"/>
      <c r="ES15" s="213"/>
      <c r="ET15" s="213"/>
      <c r="EU15" s="213"/>
      <c r="EV15" s="213"/>
      <c r="EW15" s="213"/>
      <c r="EX15" s="213"/>
      <c r="EY15" s="213"/>
      <c r="EZ15" s="213"/>
      <c r="FA15" s="213"/>
      <c r="FB15" s="213"/>
      <c r="FC15" s="213"/>
      <c r="FD15" s="213"/>
      <c r="FE15" s="213"/>
      <c r="FF15" s="213"/>
      <c r="FG15" s="213"/>
      <c r="FH15" s="213"/>
      <c r="FI15" s="213"/>
      <c r="FJ15" s="213"/>
      <c r="FK15" s="213"/>
      <c r="FL15" s="213"/>
      <c r="FM15" s="213"/>
      <c r="FN15" s="213"/>
      <c r="FO15" s="213"/>
      <c r="FP15" s="213"/>
      <c r="FQ15" s="213"/>
      <c r="FR15" s="213"/>
      <c r="FS15" s="213"/>
      <c r="FT15" s="213"/>
      <c r="FU15" s="213"/>
      <c r="FV15" s="213"/>
      <c r="FW15" s="213"/>
      <c r="FX15" s="213"/>
      <c r="FY15" s="213"/>
      <c r="FZ15" s="213"/>
      <c r="GA15" s="213"/>
      <c r="GB15" s="213"/>
      <c r="GC15" s="213"/>
      <c r="GD15" s="213"/>
      <c r="GE15" s="213"/>
      <c r="GF15" s="213"/>
    </row>
    <row r="16" spans="1:188" s="212" customFormat="1" ht="38.25" customHeight="1">
      <c r="A16" s="125">
        <v>11</v>
      </c>
      <c r="B16" s="148"/>
      <c r="C16" s="165" t="s">
        <v>148</v>
      </c>
      <c r="D16" s="130"/>
      <c r="E16" s="163" t="s">
        <v>20</v>
      </c>
      <c r="F16" s="136" t="s">
        <v>88</v>
      </c>
      <c r="G16" s="152" t="s">
        <v>52</v>
      </c>
      <c r="H16" s="153" t="s">
        <v>53</v>
      </c>
      <c r="I16" s="175" t="s">
        <v>25</v>
      </c>
      <c r="J16" s="142" t="s">
        <v>87</v>
      </c>
      <c r="K16" s="134" t="s">
        <v>50</v>
      </c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</row>
    <row r="17" spans="1:188" s="212" customFormat="1" ht="38.25" customHeight="1">
      <c r="A17" s="125">
        <v>12</v>
      </c>
      <c r="B17" s="164"/>
      <c r="C17" s="121" t="s">
        <v>145</v>
      </c>
      <c r="D17" s="166"/>
      <c r="E17" s="163" t="s">
        <v>20</v>
      </c>
      <c r="F17" s="167" t="s">
        <v>92</v>
      </c>
      <c r="G17" s="133" t="s">
        <v>91</v>
      </c>
      <c r="H17" s="125" t="s">
        <v>60</v>
      </c>
      <c r="I17" s="168" t="s">
        <v>24</v>
      </c>
      <c r="J17" s="142" t="s">
        <v>65</v>
      </c>
      <c r="K17" s="134" t="s">
        <v>50</v>
      </c>
    </row>
    <row r="18" spans="1:188" s="212" customFormat="1" ht="38.25" customHeight="1">
      <c r="A18" s="125">
        <v>13</v>
      </c>
      <c r="B18" s="164"/>
      <c r="C18" s="121" t="s">
        <v>145</v>
      </c>
      <c r="D18" s="166"/>
      <c r="E18" s="163" t="s">
        <v>20</v>
      </c>
      <c r="F18" s="160" t="s">
        <v>146</v>
      </c>
      <c r="G18" s="176"/>
      <c r="H18" s="175" t="s">
        <v>147</v>
      </c>
      <c r="I18" s="168" t="s">
        <v>24</v>
      </c>
      <c r="J18" s="142" t="s">
        <v>65</v>
      </c>
      <c r="K18" s="134" t="s">
        <v>50</v>
      </c>
    </row>
    <row r="19" spans="1:188" s="147" customFormat="1" ht="38.25" customHeight="1">
      <c r="A19" s="125">
        <v>14</v>
      </c>
      <c r="B19" s="135"/>
      <c r="C19" s="127" t="s">
        <v>70</v>
      </c>
      <c r="D19" s="197" t="s">
        <v>143</v>
      </c>
      <c r="E19" s="122" t="s">
        <v>20</v>
      </c>
      <c r="F19" s="123" t="s">
        <v>71</v>
      </c>
      <c r="G19" s="124"/>
      <c r="H19" s="125" t="s">
        <v>72</v>
      </c>
      <c r="I19" s="128" t="s">
        <v>144</v>
      </c>
      <c r="J19" s="129" t="s">
        <v>73</v>
      </c>
      <c r="K19" s="134" t="s">
        <v>50</v>
      </c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3"/>
      <c r="DP19" s="213"/>
      <c r="DQ19" s="213"/>
      <c r="DR19" s="213"/>
      <c r="DS19" s="213"/>
      <c r="DT19" s="213"/>
      <c r="DU19" s="213"/>
      <c r="DV19" s="213"/>
      <c r="DW19" s="213"/>
      <c r="DX19" s="213"/>
      <c r="DY19" s="213"/>
      <c r="DZ19" s="213"/>
      <c r="EA19" s="213"/>
      <c r="EB19" s="213"/>
      <c r="EC19" s="213"/>
      <c r="ED19" s="213"/>
      <c r="EE19" s="213"/>
      <c r="EF19" s="213"/>
      <c r="EG19" s="213"/>
      <c r="EH19" s="213"/>
      <c r="EI19" s="213"/>
      <c r="EJ19" s="213"/>
      <c r="EK19" s="213"/>
      <c r="EL19" s="213"/>
      <c r="EM19" s="213"/>
      <c r="EN19" s="213"/>
      <c r="EO19" s="213"/>
      <c r="EP19" s="213"/>
      <c r="EQ19" s="213"/>
      <c r="ER19" s="213"/>
      <c r="ES19" s="213"/>
      <c r="ET19" s="213"/>
      <c r="EU19" s="213"/>
      <c r="EV19" s="213"/>
      <c r="EW19" s="213"/>
      <c r="EX19" s="213"/>
      <c r="EY19" s="213"/>
      <c r="EZ19" s="213"/>
      <c r="FA19" s="213"/>
      <c r="FB19" s="213"/>
      <c r="FC19" s="213"/>
      <c r="FD19" s="213"/>
      <c r="FE19" s="213"/>
      <c r="FF19" s="213"/>
      <c r="FG19" s="213"/>
      <c r="FH19" s="213"/>
      <c r="FI19" s="213"/>
      <c r="FJ19" s="213"/>
      <c r="FK19" s="213"/>
      <c r="FL19" s="213"/>
      <c r="FM19" s="213"/>
      <c r="FN19" s="213"/>
      <c r="FO19" s="213"/>
      <c r="FP19" s="213"/>
      <c r="FQ19" s="213"/>
      <c r="FR19" s="213"/>
      <c r="FS19" s="213"/>
      <c r="FT19" s="213"/>
      <c r="FU19" s="213"/>
      <c r="FV19" s="213"/>
      <c r="FW19" s="213"/>
      <c r="FX19" s="213"/>
      <c r="FY19" s="213"/>
      <c r="FZ19" s="213"/>
      <c r="GA19" s="213"/>
      <c r="GB19" s="213"/>
      <c r="GC19" s="213"/>
      <c r="GD19" s="213"/>
      <c r="GE19" s="213"/>
      <c r="GF19" s="213"/>
    </row>
    <row r="20" spans="1:188" s="147" customFormat="1" ht="38.25" customHeight="1">
      <c r="A20" s="125">
        <v>15</v>
      </c>
      <c r="B20" s="135"/>
      <c r="C20" s="137" t="s">
        <v>82</v>
      </c>
      <c r="D20" s="144" t="s">
        <v>101</v>
      </c>
      <c r="E20" s="138" t="s">
        <v>20</v>
      </c>
      <c r="F20" s="139" t="s">
        <v>83</v>
      </c>
      <c r="G20" s="133" t="s">
        <v>66</v>
      </c>
      <c r="H20" s="140" t="s">
        <v>67</v>
      </c>
      <c r="I20" s="141" t="s">
        <v>64</v>
      </c>
      <c r="J20" s="142" t="s">
        <v>81</v>
      </c>
      <c r="K20" s="134" t="s">
        <v>50</v>
      </c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3"/>
      <c r="EF20" s="213"/>
      <c r="EG20" s="213"/>
      <c r="EH20" s="213"/>
      <c r="EI20" s="213"/>
      <c r="EJ20" s="213"/>
      <c r="EK20" s="213"/>
      <c r="EL20" s="213"/>
      <c r="EM20" s="213"/>
      <c r="EN20" s="213"/>
      <c r="EO20" s="213"/>
      <c r="EP20" s="213"/>
      <c r="EQ20" s="213"/>
      <c r="ER20" s="213"/>
      <c r="ES20" s="213"/>
      <c r="ET20" s="213"/>
      <c r="EU20" s="213"/>
      <c r="EV20" s="213"/>
      <c r="EW20" s="213"/>
      <c r="EX20" s="213"/>
      <c r="EY20" s="213"/>
      <c r="EZ20" s="213"/>
      <c r="FA20" s="213"/>
      <c r="FB20" s="213"/>
      <c r="FC20" s="213"/>
      <c r="FD20" s="213"/>
      <c r="FE20" s="213"/>
      <c r="FF20" s="213"/>
      <c r="FG20" s="213"/>
      <c r="FH20" s="213"/>
      <c r="FI20" s="213"/>
      <c r="FJ20" s="213"/>
      <c r="FK20" s="213"/>
      <c r="FL20" s="213"/>
      <c r="FM20" s="213"/>
      <c r="FN20" s="213"/>
      <c r="FO20" s="213"/>
      <c r="FP20" s="213"/>
      <c r="FQ20" s="213"/>
      <c r="FR20" s="213"/>
      <c r="FS20" s="213"/>
      <c r="FT20" s="213"/>
      <c r="FU20" s="213"/>
      <c r="FV20" s="213"/>
      <c r="FW20" s="213"/>
      <c r="FX20" s="213"/>
      <c r="FY20" s="213"/>
      <c r="FZ20" s="213"/>
      <c r="GA20" s="213"/>
      <c r="GB20" s="213"/>
      <c r="GC20" s="213"/>
      <c r="GD20" s="213"/>
      <c r="GE20" s="213"/>
      <c r="GF20" s="213"/>
    </row>
    <row r="21" spans="1:188" s="147" customFormat="1" ht="38.25" customHeight="1">
      <c r="A21" s="125">
        <v>16</v>
      </c>
      <c r="B21" s="135"/>
      <c r="C21" s="177" t="s">
        <v>96</v>
      </c>
      <c r="D21" s="170"/>
      <c r="E21" s="159" t="s">
        <v>20</v>
      </c>
      <c r="F21" s="160" t="s">
        <v>97</v>
      </c>
      <c r="G21" s="178" t="s">
        <v>28</v>
      </c>
      <c r="H21" s="175" t="s">
        <v>23</v>
      </c>
      <c r="I21" s="175" t="s">
        <v>23</v>
      </c>
      <c r="J21" s="142" t="s">
        <v>65</v>
      </c>
      <c r="K21" s="134" t="s">
        <v>50</v>
      </c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3"/>
      <c r="DN21" s="213"/>
      <c r="DO21" s="213"/>
      <c r="DP21" s="213"/>
      <c r="DQ21" s="213"/>
      <c r="DR21" s="213"/>
      <c r="DS21" s="213"/>
      <c r="DT21" s="213"/>
      <c r="DU21" s="213"/>
      <c r="DV21" s="213"/>
      <c r="DW21" s="213"/>
      <c r="DX21" s="213"/>
      <c r="DY21" s="213"/>
      <c r="DZ21" s="213"/>
      <c r="EA21" s="213"/>
      <c r="EB21" s="213"/>
      <c r="EC21" s="213"/>
      <c r="ED21" s="213"/>
      <c r="EE21" s="213"/>
      <c r="EF21" s="213"/>
      <c r="EG21" s="213"/>
      <c r="EH21" s="213"/>
      <c r="EI21" s="213"/>
      <c r="EJ21" s="213"/>
      <c r="EK21" s="213"/>
      <c r="EL21" s="213"/>
      <c r="EM21" s="213"/>
      <c r="EN21" s="213"/>
      <c r="EO21" s="213"/>
      <c r="EP21" s="213"/>
      <c r="EQ21" s="213"/>
      <c r="ER21" s="213"/>
      <c r="ES21" s="213"/>
      <c r="ET21" s="213"/>
      <c r="EU21" s="213"/>
      <c r="EV21" s="213"/>
      <c r="EW21" s="213"/>
      <c r="EX21" s="213"/>
      <c r="EY21" s="213"/>
      <c r="EZ21" s="213"/>
      <c r="FA21" s="213"/>
      <c r="FB21" s="213"/>
      <c r="FC21" s="213"/>
      <c r="FD21" s="213"/>
      <c r="FE21" s="213"/>
      <c r="FF21" s="213"/>
      <c r="FG21" s="213"/>
      <c r="FH21" s="213"/>
      <c r="FI21" s="213"/>
      <c r="FJ21" s="213"/>
      <c r="FK21" s="213"/>
      <c r="FL21" s="213"/>
      <c r="FM21" s="213"/>
      <c r="FN21" s="213"/>
      <c r="FO21" s="213"/>
      <c r="FP21" s="213"/>
      <c r="FQ21" s="213"/>
      <c r="FR21" s="213"/>
      <c r="FS21" s="213"/>
      <c r="FT21" s="213"/>
      <c r="FU21" s="213"/>
      <c r="FV21" s="213"/>
      <c r="FW21" s="213"/>
      <c r="FX21" s="213"/>
      <c r="FY21" s="213"/>
      <c r="FZ21" s="213"/>
      <c r="GA21" s="213"/>
      <c r="GB21" s="213"/>
      <c r="GC21" s="213"/>
      <c r="GD21" s="213"/>
      <c r="GE21" s="213"/>
      <c r="GF21" s="213"/>
    </row>
    <row r="22" spans="1:188" s="147" customFormat="1" ht="38.25" customHeight="1">
      <c r="A22" s="125">
        <v>17</v>
      </c>
      <c r="B22" s="135"/>
      <c r="C22" s="127" t="s">
        <v>118</v>
      </c>
      <c r="D22" s="124"/>
      <c r="E22" s="128" t="s">
        <v>20</v>
      </c>
      <c r="F22" s="156" t="s">
        <v>120</v>
      </c>
      <c r="G22" s="157" t="s">
        <v>119</v>
      </c>
      <c r="H22" s="158" t="s">
        <v>115</v>
      </c>
      <c r="I22" s="158" t="s">
        <v>115</v>
      </c>
      <c r="J22" s="142" t="s">
        <v>106</v>
      </c>
      <c r="K22" s="134" t="s">
        <v>50</v>
      </c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  <c r="DQ22" s="213"/>
      <c r="DR22" s="213"/>
      <c r="DS22" s="213"/>
      <c r="DT22" s="213"/>
      <c r="DU22" s="213"/>
      <c r="DV22" s="213"/>
      <c r="DW22" s="213"/>
      <c r="DX22" s="213"/>
      <c r="DY22" s="213"/>
      <c r="DZ22" s="213"/>
      <c r="EA22" s="213"/>
      <c r="EB22" s="213"/>
      <c r="EC22" s="213"/>
      <c r="ED22" s="213"/>
      <c r="EE22" s="213"/>
      <c r="EF22" s="213"/>
      <c r="EG22" s="213"/>
      <c r="EH22" s="213"/>
      <c r="EI22" s="213"/>
      <c r="EJ22" s="213"/>
      <c r="EK22" s="213"/>
      <c r="EL22" s="213"/>
      <c r="EM22" s="213"/>
      <c r="EN22" s="213"/>
      <c r="EO22" s="213"/>
      <c r="EP22" s="213"/>
      <c r="EQ22" s="213"/>
      <c r="ER22" s="213"/>
      <c r="ES22" s="213"/>
      <c r="ET22" s="213"/>
      <c r="EU22" s="213"/>
      <c r="EV22" s="213"/>
      <c r="EW22" s="213"/>
      <c r="EX22" s="213"/>
      <c r="EY22" s="213"/>
      <c r="EZ22" s="213"/>
      <c r="FA22" s="213"/>
      <c r="FB22" s="213"/>
      <c r="FC22" s="213"/>
      <c r="FD22" s="213"/>
      <c r="FE22" s="213"/>
      <c r="FF22" s="213"/>
      <c r="FG22" s="213"/>
      <c r="FH22" s="213"/>
      <c r="FI22" s="213"/>
      <c r="FJ22" s="213"/>
      <c r="FK22" s="213"/>
      <c r="FL22" s="213"/>
      <c r="FM22" s="213"/>
      <c r="FN22" s="213"/>
      <c r="FO22" s="213"/>
      <c r="FP22" s="213"/>
      <c r="FQ22" s="213"/>
      <c r="FR22" s="213"/>
      <c r="FS22" s="213"/>
      <c r="FT22" s="213"/>
      <c r="FU22" s="213"/>
      <c r="FV22" s="213"/>
      <c r="FW22" s="213"/>
      <c r="FX22" s="213"/>
      <c r="FY22" s="213"/>
      <c r="FZ22" s="213"/>
      <c r="GA22" s="213"/>
      <c r="GB22" s="213"/>
      <c r="GC22" s="213"/>
      <c r="GD22" s="213"/>
      <c r="GE22" s="213"/>
      <c r="GF22" s="213"/>
    </row>
    <row r="23" spans="1:188" s="147" customFormat="1" ht="38.25" customHeight="1">
      <c r="A23" s="125">
        <v>18</v>
      </c>
      <c r="B23" s="214"/>
      <c r="C23" s="198" t="s">
        <v>132</v>
      </c>
      <c r="D23" s="194"/>
      <c r="E23" s="199" t="s">
        <v>20</v>
      </c>
      <c r="F23" s="167" t="s">
        <v>181</v>
      </c>
      <c r="G23" s="124"/>
      <c r="H23" s="158" t="s">
        <v>26</v>
      </c>
      <c r="I23" s="200" t="s">
        <v>133</v>
      </c>
      <c r="J23" s="129" t="s">
        <v>77</v>
      </c>
      <c r="K23" s="134" t="s">
        <v>50</v>
      </c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3"/>
      <c r="EI23" s="213"/>
      <c r="EJ23" s="213"/>
      <c r="EK23" s="213"/>
      <c r="EL23" s="213"/>
      <c r="EM23" s="213"/>
      <c r="EN23" s="213"/>
      <c r="EO23" s="213"/>
      <c r="EP23" s="213"/>
      <c r="EQ23" s="213"/>
      <c r="ER23" s="213"/>
      <c r="ES23" s="213"/>
      <c r="ET23" s="213"/>
      <c r="EU23" s="213"/>
      <c r="EV23" s="213"/>
      <c r="EW23" s="213"/>
      <c r="EX23" s="213"/>
      <c r="EY23" s="213"/>
      <c r="EZ23" s="213"/>
      <c r="FA23" s="213"/>
      <c r="FB23" s="213"/>
      <c r="FC23" s="213"/>
      <c r="FD23" s="213"/>
      <c r="FE23" s="213"/>
      <c r="FF23" s="213"/>
      <c r="FG23" s="213"/>
      <c r="FH23" s="213"/>
      <c r="FI23" s="213"/>
      <c r="FJ23" s="213"/>
      <c r="FK23" s="213"/>
      <c r="FL23" s="213"/>
      <c r="FM23" s="213"/>
      <c r="FN23" s="213"/>
      <c r="FO23" s="213"/>
      <c r="FP23" s="213"/>
      <c r="FQ23" s="213"/>
      <c r="FR23" s="213"/>
      <c r="FS23" s="213"/>
      <c r="FT23" s="213"/>
      <c r="FU23" s="213"/>
      <c r="FV23" s="213"/>
      <c r="FW23" s="213"/>
      <c r="FX23" s="213"/>
      <c r="FY23" s="213"/>
      <c r="FZ23" s="213"/>
      <c r="GA23" s="213"/>
      <c r="GB23" s="213"/>
      <c r="GC23" s="213"/>
      <c r="GD23" s="213"/>
      <c r="GE23" s="213"/>
      <c r="GF23" s="213"/>
    </row>
    <row r="24" spans="1:188" s="147" customFormat="1" ht="38.25" customHeight="1">
      <c r="A24" s="125">
        <v>19</v>
      </c>
      <c r="B24" s="135"/>
      <c r="C24" s="127" t="s">
        <v>140</v>
      </c>
      <c r="D24" s="122"/>
      <c r="E24" s="122" t="s">
        <v>20</v>
      </c>
      <c r="F24" s="167" t="s">
        <v>141</v>
      </c>
      <c r="G24" s="124" t="s">
        <v>142</v>
      </c>
      <c r="H24" s="158" t="s">
        <v>26</v>
      </c>
      <c r="I24" s="128" t="s">
        <v>76</v>
      </c>
      <c r="J24" s="129" t="s">
        <v>77</v>
      </c>
      <c r="K24" s="134" t="s">
        <v>50</v>
      </c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  <c r="DQ24" s="213"/>
      <c r="DR24" s="213"/>
      <c r="DS24" s="213"/>
      <c r="DT24" s="213"/>
      <c r="DU24" s="213"/>
      <c r="DV24" s="213"/>
      <c r="DW24" s="213"/>
      <c r="DX24" s="213"/>
      <c r="DY24" s="213"/>
      <c r="DZ24" s="213"/>
      <c r="EA24" s="213"/>
      <c r="EB24" s="213"/>
      <c r="EC24" s="213"/>
      <c r="ED24" s="213"/>
      <c r="EE24" s="213"/>
      <c r="EF24" s="213"/>
      <c r="EG24" s="213"/>
      <c r="EH24" s="213"/>
      <c r="EI24" s="213"/>
      <c r="EJ24" s="213"/>
      <c r="EK24" s="213"/>
      <c r="EL24" s="213"/>
      <c r="EM24" s="213"/>
      <c r="EN24" s="213"/>
      <c r="EO24" s="213"/>
      <c r="EP24" s="213"/>
      <c r="EQ24" s="213"/>
      <c r="ER24" s="213"/>
      <c r="ES24" s="213"/>
      <c r="ET24" s="213"/>
      <c r="EU24" s="213"/>
      <c r="EV24" s="213"/>
      <c r="EW24" s="213"/>
      <c r="EX24" s="213"/>
      <c r="EY24" s="213"/>
      <c r="EZ24" s="213"/>
      <c r="FA24" s="213"/>
      <c r="FB24" s="213"/>
      <c r="FC24" s="213"/>
      <c r="FD24" s="213"/>
      <c r="FE24" s="213"/>
      <c r="FF24" s="213"/>
      <c r="FG24" s="213"/>
      <c r="FH24" s="213"/>
      <c r="FI24" s="213"/>
      <c r="FJ24" s="213"/>
      <c r="FK24" s="213"/>
      <c r="FL24" s="213"/>
      <c r="FM24" s="213"/>
      <c r="FN24" s="213"/>
      <c r="FO24" s="213"/>
      <c r="FP24" s="213"/>
      <c r="FQ24" s="213"/>
      <c r="FR24" s="213"/>
      <c r="FS24" s="213"/>
      <c r="FT24" s="213"/>
      <c r="FU24" s="213"/>
      <c r="FV24" s="213"/>
      <c r="FW24" s="213"/>
      <c r="FX24" s="213"/>
      <c r="FY24" s="213"/>
      <c r="FZ24" s="213"/>
      <c r="GA24" s="213"/>
      <c r="GB24" s="213"/>
      <c r="GC24" s="213"/>
      <c r="GD24" s="213"/>
      <c r="GE24" s="213"/>
      <c r="GF24" s="213"/>
    </row>
    <row r="25" spans="1:188" s="147" customFormat="1" ht="38.25" customHeight="1">
      <c r="A25" s="125">
        <v>20</v>
      </c>
      <c r="B25" s="135"/>
      <c r="C25" s="198" t="s">
        <v>127</v>
      </c>
      <c r="D25" s="194" t="s">
        <v>128</v>
      </c>
      <c r="E25" s="199" t="s">
        <v>20</v>
      </c>
      <c r="F25" s="167" t="s">
        <v>129</v>
      </c>
      <c r="G25" s="124" t="s">
        <v>130</v>
      </c>
      <c r="H25" s="158" t="s">
        <v>26</v>
      </c>
      <c r="I25" s="200" t="s">
        <v>131</v>
      </c>
      <c r="J25" s="129" t="s">
        <v>77</v>
      </c>
      <c r="K25" s="134" t="s">
        <v>50</v>
      </c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213"/>
      <c r="CX25" s="213"/>
      <c r="CY25" s="213"/>
      <c r="CZ25" s="213"/>
      <c r="DA25" s="213"/>
      <c r="DB25" s="213"/>
      <c r="DC25" s="213"/>
      <c r="DD25" s="213"/>
      <c r="DE25" s="213"/>
      <c r="DF25" s="213"/>
      <c r="DG25" s="213"/>
      <c r="DH25" s="213"/>
      <c r="DI25" s="213"/>
      <c r="DJ25" s="213"/>
      <c r="DK25" s="213"/>
      <c r="DL25" s="213"/>
      <c r="DM25" s="213"/>
      <c r="DN25" s="213"/>
      <c r="DO25" s="213"/>
      <c r="DP25" s="213"/>
      <c r="DQ25" s="213"/>
      <c r="DR25" s="213"/>
      <c r="DS25" s="213"/>
      <c r="DT25" s="213"/>
      <c r="DU25" s="213"/>
      <c r="DV25" s="213"/>
      <c r="DW25" s="213"/>
      <c r="DX25" s="213"/>
      <c r="DY25" s="213"/>
      <c r="DZ25" s="213"/>
      <c r="EA25" s="213"/>
      <c r="EB25" s="213"/>
      <c r="EC25" s="213"/>
      <c r="ED25" s="213"/>
      <c r="EE25" s="213"/>
      <c r="EF25" s="213"/>
      <c r="EG25" s="213"/>
      <c r="EH25" s="213"/>
      <c r="EI25" s="213"/>
      <c r="EJ25" s="213"/>
      <c r="EK25" s="213"/>
      <c r="EL25" s="213"/>
      <c r="EM25" s="213"/>
      <c r="EN25" s="213"/>
      <c r="EO25" s="213"/>
      <c r="EP25" s="213"/>
      <c r="EQ25" s="213"/>
      <c r="ER25" s="213"/>
      <c r="ES25" s="213"/>
      <c r="ET25" s="213"/>
      <c r="EU25" s="213"/>
      <c r="EV25" s="213"/>
      <c r="EW25" s="213"/>
      <c r="EX25" s="213"/>
      <c r="EY25" s="213"/>
      <c r="EZ25" s="213"/>
      <c r="FA25" s="213"/>
      <c r="FB25" s="213"/>
      <c r="FC25" s="213"/>
      <c r="FD25" s="213"/>
      <c r="FE25" s="213"/>
      <c r="FF25" s="213"/>
      <c r="FG25" s="213"/>
      <c r="FH25" s="213"/>
      <c r="FI25" s="213"/>
      <c r="FJ25" s="213"/>
      <c r="FK25" s="213"/>
      <c r="FL25" s="213"/>
      <c r="FM25" s="213"/>
      <c r="FN25" s="213"/>
      <c r="FO25" s="213"/>
      <c r="FP25" s="213"/>
      <c r="FQ25" s="213"/>
      <c r="FR25" s="213"/>
      <c r="FS25" s="213"/>
      <c r="FT25" s="213"/>
      <c r="FU25" s="213"/>
      <c r="FV25" s="213"/>
      <c r="FW25" s="213"/>
      <c r="FX25" s="213"/>
      <c r="FY25" s="213"/>
      <c r="FZ25" s="213"/>
      <c r="GA25" s="213"/>
      <c r="GB25" s="213"/>
      <c r="GC25" s="213"/>
      <c r="GD25" s="213"/>
      <c r="GE25" s="213"/>
      <c r="GF25" s="213"/>
    </row>
    <row r="26" spans="1:188" s="147" customFormat="1" ht="38.25" customHeight="1">
      <c r="A26" s="125">
        <v>21</v>
      </c>
      <c r="B26" s="135"/>
      <c r="C26" s="121" t="s">
        <v>89</v>
      </c>
      <c r="D26" s="130"/>
      <c r="E26" s="145" t="s">
        <v>20</v>
      </c>
      <c r="F26" s="156" t="s">
        <v>175</v>
      </c>
      <c r="G26" s="157"/>
      <c r="H26" s="158" t="s">
        <v>176</v>
      </c>
      <c r="I26" s="175" t="s">
        <v>24</v>
      </c>
      <c r="J26" s="142" t="s">
        <v>65</v>
      </c>
      <c r="K26" s="134" t="s">
        <v>50</v>
      </c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3"/>
      <c r="CS26" s="213"/>
      <c r="CT26" s="213"/>
      <c r="CU26" s="213"/>
      <c r="CV26" s="213"/>
      <c r="CW26" s="213"/>
      <c r="CX26" s="213"/>
      <c r="CY26" s="213"/>
      <c r="CZ26" s="213"/>
      <c r="DA26" s="213"/>
      <c r="DB26" s="213"/>
      <c r="DC26" s="213"/>
      <c r="DD26" s="213"/>
      <c r="DE26" s="213"/>
      <c r="DF26" s="213"/>
      <c r="DG26" s="213"/>
      <c r="DH26" s="213"/>
      <c r="DI26" s="213"/>
      <c r="DJ26" s="213"/>
      <c r="DK26" s="213"/>
      <c r="DL26" s="213"/>
      <c r="DM26" s="213"/>
      <c r="DN26" s="213"/>
      <c r="DO26" s="213"/>
      <c r="DP26" s="213"/>
      <c r="DQ26" s="213"/>
      <c r="DR26" s="213"/>
      <c r="DS26" s="213"/>
      <c r="DT26" s="213"/>
      <c r="DU26" s="213"/>
      <c r="DV26" s="213"/>
      <c r="DW26" s="213"/>
      <c r="DX26" s="213"/>
      <c r="DY26" s="213"/>
      <c r="DZ26" s="213"/>
      <c r="EA26" s="213"/>
      <c r="EB26" s="213"/>
      <c r="EC26" s="213"/>
      <c r="ED26" s="213"/>
      <c r="EE26" s="213"/>
      <c r="EF26" s="213"/>
      <c r="EG26" s="213"/>
      <c r="EH26" s="213"/>
      <c r="EI26" s="213"/>
      <c r="EJ26" s="213"/>
      <c r="EK26" s="213"/>
      <c r="EL26" s="213"/>
      <c r="EM26" s="213"/>
      <c r="EN26" s="213"/>
      <c r="EO26" s="213"/>
      <c r="EP26" s="213"/>
      <c r="EQ26" s="213"/>
      <c r="ER26" s="213"/>
      <c r="ES26" s="213"/>
      <c r="ET26" s="213"/>
      <c r="EU26" s="213"/>
      <c r="EV26" s="213"/>
      <c r="EW26" s="213"/>
      <c r="EX26" s="213"/>
      <c r="EY26" s="213"/>
      <c r="EZ26" s="213"/>
      <c r="FA26" s="213"/>
      <c r="FB26" s="213"/>
      <c r="FC26" s="213"/>
      <c r="FD26" s="213"/>
      <c r="FE26" s="213"/>
      <c r="FF26" s="213"/>
      <c r="FG26" s="213"/>
      <c r="FH26" s="213"/>
      <c r="FI26" s="213"/>
      <c r="FJ26" s="213"/>
      <c r="FK26" s="213"/>
      <c r="FL26" s="213"/>
      <c r="FM26" s="213"/>
      <c r="FN26" s="213"/>
      <c r="FO26" s="213"/>
      <c r="FP26" s="213"/>
      <c r="FQ26" s="213"/>
      <c r="FR26" s="213"/>
      <c r="FS26" s="213"/>
      <c r="FT26" s="213"/>
      <c r="FU26" s="213"/>
      <c r="FV26" s="213"/>
      <c r="FW26" s="213"/>
      <c r="FX26" s="213"/>
      <c r="FY26" s="213"/>
      <c r="FZ26" s="213"/>
      <c r="GA26" s="213"/>
      <c r="GB26" s="213"/>
      <c r="GC26" s="213"/>
      <c r="GD26" s="213"/>
      <c r="GE26" s="213"/>
      <c r="GF26" s="213"/>
    </row>
    <row r="27" spans="1:188" s="212" customFormat="1" ht="38.25" customHeight="1">
      <c r="A27" s="125">
        <v>22</v>
      </c>
      <c r="B27" s="164"/>
      <c r="C27" s="143" t="s">
        <v>94</v>
      </c>
      <c r="D27" s="132" t="s">
        <v>95</v>
      </c>
      <c r="E27" s="163" t="s">
        <v>20</v>
      </c>
      <c r="F27" s="160" t="s">
        <v>93</v>
      </c>
      <c r="G27" s="161" t="s">
        <v>57</v>
      </c>
      <c r="H27" s="162" t="s">
        <v>56</v>
      </c>
      <c r="I27" s="161" t="s">
        <v>104</v>
      </c>
      <c r="J27" s="142" t="s">
        <v>90</v>
      </c>
      <c r="K27" s="134" t="s">
        <v>50</v>
      </c>
    </row>
    <row r="28" spans="1:188" s="212" customFormat="1" ht="38.25" customHeight="1">
      <c r="A28" s="125">
        <v>23</v>
      </c>
      <c r="B28" s="135"/>
      <c r="C28" s="127" t="s">
        <v>74</v>
      </c>
      <c r="D28" s="130" t="s">
        <v>75</v>
      </c>
      <c r="E28" s="131" t="s">
        <v>20</v>
      </c>
      <c r="F28" s="123" t="s">
        <v>68</v>
      </c>
      <c r="G28" s="124" t="s">
        <v>69</v>
      </c>
      <c r="H28" s="125" t="s">
        <v>107</v>
      </c>
      <c r="I28" s="125" t="s">
        <v>76</v>
      </c>
      <c r="J28" s="129" t="s">
        <v>73</v>
      </c>
      <c r="K28" s="134" t="s">
        <v>50</v>
      </c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/>
      <c r="DA28" s="213"/>
      <c r="DB28" s="213"/>
      <c r="DC28" s="213"/>
      <c r="DD28" s="213"/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  <c r="DQ28" s="213"/>
      <c r="DR28" s="213"/>
      <c r="DS28" s="213"/>
      <c r="DT28" s="213"/>
      <c r="DU28" s="213"/>
      <c r="DV28" s="213"/>
      <c r="DW28" s="213"/>
      <c r="DX28" s="213"/>
      <c r="DY28" s="213"/>
      <c r="DZ28" s="213"/>
      <c r="EA28" s="213"/>
      <c r="EB28" s="213"/>
      <c r="EC28" s="213"/>
      <c r="ED28" s="213"/>
      <c r="EE28" s="213"/>
      <c r="EF28" s="213"/>
      <c r="EG28" s="213"/>
      <c r="EH28" s="213"/>
      <c r="EI28" s="213"/>
      <c r="EJ28" s="213"/>
      <c r="EK28" s="213"/>
      <c r="EL28" s="213"/>
      <c r="EM28" s="213"/>
      <c r="EN28" s="213"/>
      <c r="EO28" s="213"/>
      <c r="EP28" s="213"/>
      <c r="EQ28" s="213"/>
      <c r="ER28" s="213"/>
      <c r="ES28" s="213"/>
      <c r="ET28" s="213"/>
      <c r="EU28" s="213"/>
      <c r="EV28" s="213"/>
      <c r="EW28" s="213"/>
      <c r="EX28" s="213"/>
      <c r="EY28" s="213"/>
      <c r="EZ28" s="213"/>
      <c r="FA28" s="213"/>
      <c r="FB28" s="213"/>
      <c r="FC28" s="213"/>
      <c r="FD28" s="213"/>
      <c r="FE28" s="213"/>
      <c r="FF28" s="213"/>
      <c r="FG28" s="213"/>
      <c r="FH28" s="213"/>
      <c r="FI28" s="213"/>
      <c r="FJ28" s="213"/>
      <c r="FK28" s="213"/>
      <c r="FL28" s="213"/>
      <c r="FM28" s="213"/>
      <c r="FN28" s="213"/>
      <c r="FO28" s="213"/>
      <c r="FP28" s="213"/>
      <c r="FQ28" s="213"/>
      <c r="FR28" s="213"/>
      <c r="FS28" s="213"/>
      <c r="FT28" s="213"/>
      <c r="FU28" s="213"/>
      <c r="FV28" s="213"/>
      <c r="FW28" s="213"/>
      <c r="FX28" s="213"/>
      <c r="FY28" s="213"/>
      <c r="FZ28" s="213"/>
      <c r="GA28" s="213"/>
      <c r="GB28" s="213"/>
      <c r="GC28" s="213"/>
      <c r="GD28" s="213"/>
      <c r="GE28" s="213"/>
      <c r="GF28" s="213"/>
    </row>
    <row r="29" spans="1:188" s="212" customFormat="1" ht="38.25" customHeight="1">
      <c r="A29" s="125">
        <v>24</v>
      </c>
      <c r="B29" s="135"/>
      <c r="C29" s="127" t="s">
        <v>134</v>
      </c>
      <c r="D29" s="194" t="s">
        <v>135</v>
      </c>
      <c r="E29" s="125" t="s">
        <v>20</v>
      </c>
      <c r="F29" s="195" t="s">
        <v>136</v>
      </c>
      <c r="G29" s="196" t="s">
        <v>137</v>
      </c>
      <c r="H29" s="193" t="s">
        <v>26</v>
      </c>
      <c r="I29" s="193" t="s">
        <v>133</v>
      </c>
      <c r="J29" s="129" t="s">
        <v>77</v>
      </c>
      <c r="K29" s="134" t="s">
        <v>50</v>
      </c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3"/>
      <c r="DE29" s="213"/>
      <c r="DF29" s="213"/>
      <c r="DG29" s="213"/>
      <c r="DH29" s="213"/>
      <c r="DI29" s="213"/>
      <c r="DJ29" s="213"/>
      <c r="DK29" s="213"/>
      <c r="DL29" s="213"/>
      <c r="DM29" s="213"/>
      <c r="DN29" s="213"/>
      <c r="DO29" s="213"/>
      <c r="DP29" s="213"/>
      <c r="DQ29" s="213"/>
      <c r="DR29" s="213"/>
      <c r="DS29" s="213"/>
      <c r="DT29" s="213"/>
      <c r="DU29" s="213"/>
      <c r="DV29" s="213"/>
      <c r="DW29" s="213"/>
      <c r="DX29" s="213"/>
      <c r="DY29" s="213"/>
      <c r="DZ29" s="213"/>
      <c r="EA29" s="213"/>
      <c r="EB29" s="213"/>
      <c r="EC29" s="213"/>
      <c r="ED29" s="213"/>
      <c r="EE29" s="213"/>
      <c r="EF29" s="213"/>
      <c r="EG29" s="213"/>
      <c r="EH29" s="213"/>
      <c r="EI29" s="213"/>
      <c r="EJ29" s="213"/>
      <c r="EK29" s="213"/>
      <c r="EL29" s="213"/>
      <c r="EM29" s="213"/>
      <c r="EN29" s="213"/>
      <c r="EO29" s="213"/>
      <c r="EP29" s="213"/>
      <c r="EQ29" s="213"/>
      <c r="ER29" s="213"/>
      <c r="ES29" s="213"/>
      <c r="ET29" s="213"/>
      <c r="EU29" s="213"/>
      <c r="EV29" s="213"/>
      <c r="EW29" s="213"/>
      <c r="EX29" s="213"/>
      <c r="EY29" s="213"/>
      <c r="EZ29" s="213"/>
      <c r="FA29" s="213"/>
      <c r="FB29" s="213"/>
      <c r="FC29" s="213"/>
      <c r="FD29" s="213"/>
      <c r="FE29" s="213"/>
      <c r="FF29" s="213"/>
      <c r="FG29" s="213"/>
      <c r="FH29" s="213"/>
      <c r="FI29" s="213"/>
      <c r="FJ29" s="213"/>
      <c r="FK29" s="213"/>
      <c r="FL29" s="213"/>
      <c r="FM29" s="213"/>
      <c r="FN29" s="213"/>
      <c r="FO29" s="213"/>
      <c r="FP29" s="213"/>
      <c r="FQ29" s="213"/>
      <c r="FR29" s="213"/>
      <c r="FS29" s="213"/>
      <c r="FT29" s="213"/>
      <c r="FU29" s="213"/>
      <c r="FV29" s="213"/>
      <c r="FW29" s="213"/>
      <c r="FX29" s="213"/>
      <c r="FY29" s="213"/>
      <c r="FZ29" s="213"/>
      <c r="GA29" s="213"/>
      <c r="GB29" s="213"/>
      <c r="GC29" s="213"/>
      <c r="GD29" s="213"/>
      <c r="GE29" s="213"/>
      <c r="GF29" s="213"/>
    </row>
    <row r="30" spans="1:188" s="147" customFormat="1" ht="38.25" customHeight="1">
      <c r="A30" s="125">
        <v>25</v>
      </c>
      <c r="B30" s="148"/>
      <c r="C30" s="121" t="s">
        <v>151</v>
      </c>
      <c r="D30" s="157" t="s">
        <v>152</v>
      </c>
      <c r="E30" s="190" t="s">
        <v>153</v>
      </c>
      <c r="F30" s="156" t="s">
        <v>154</v>
      </c>
      <c r="G30" s="157" t="s">
        <v>155</v>
      </c>
      <c r="H30" s="125" t="s">
        <v>29</v>
      </c>
      <c r="I30" s="158" t="s">
        <v>29</v>
      </c>
      <c r="J30" s="134" t="s">
        <v>156</v>
      </c>
      <c r="K30" s="134" t="s">
        <v>50</v>
      </c>
    </row>
    <row r="31" spans="1:188" s="26" customFormat="1" ht="28.5" customHeight="1">
      <c r="A31" s="25"/>
      <c r="B31" s="25"/>
      <c r="G31" s="88"/>
      <c r="H31" s="89"/>
      <c r="I31" s="89"/>
      <c r="J31" s="27"/>
    </row>
    <row r="32" spans="1:188" s="68" customFormat="1" ht="47.25" customHeight="1">
      <c r="A32" s="14"/>
      <c r="B32" s="14"/>
      <c r="C32" s="14" t="s">
        <v>36</v>
      </c>
      <c r="D32" s="14"/>
      <c r="E32" s="14"/>
      <c r="F32" s="14"/>
      <c r="G32" s="14"/>
      <c r="H32" s="46" t="s">
        <v>110</v>
      </c>
      <c r="I32" s="47"/>
      <c r="J32" s="46"/>
      <c r="K32" s="14"/>
    </row>
    <row r="33" spans="1:11" s="68" customFormat="1" ht="47.25" customHeight="1">
      <c r="A33" s="14"/>
      <c r="B33" s="14"/>
      <c r="C33" s="14" t="s">
        <v>37</v>
      </c>
      <c r="D33" s="14"/>
      <c r="E33" s="14"/>
      <c r="F33" s="14"/>
      <c r="G33" s="14"/>
      <c r="H33" s="46" t="s">
        <v>168</v>
      </c>
      <c r="I33" s="47"/>
      <c r="J33" s="46"/>
      <c r="K33" s="14"/>
    </row>
    <row r="34" spans="1:11" s="68" customFormat="1" ht="47.25" customHeight="1">
      <c r="A34" s="14"/>
      <c r="B34" s="14"/>
      <c r="C34" s="14" t="s">
        <v>47</v>
      </c>
      <c r="D34" s="14"/>
      <c r="E34" s="14"/>
      <c r="F34" s="14"/>
      <c r="G34" s="14"/>
      <c r="H34" s="46" t="s">
        <v>188</v>
      </c>
      <c r="I34" s="47"/>
      <c r="J34" s="48"/>
    </row>
    <row r="35" spans="1:11" s="26" customFormat="1">
      <c r="A35" s="25"/>
      <c r="B35" s="25"/>
      <c r="G35" s="88"/>
      <c r="H35" s="89"/>
      <c r="I35" s="89"/>
      <c r="J35" s="27"/>
    </row>
    <row r="36" spans="1:11" s="26" customFormat="1">
      <c r="A36" s="25"/>
      <c r="B36" s="25"/>
      <c r="G36" s="88"/>
      <c r="H36" s="89"/>
      <c r="I36" s="89"/>
      <c r="J36" s="27"/>
    </row>
    <row r="37" spans="1:11" s="26" customFormat="1">
      <c r="A37" s="25"/>
      <c r="B37" s="25"/>
      <c r="G37" s="88"/>
      <c r="H37" s="89"/>
      <c r="I37" s="89"/>
      <c r="J37" s="27"/>
    </row>
    <row r="38" spans="1:11" s="26" customFormat="1">
      <c r="A38" s="25"/>
      <c r="B38" s="25"/>
      <c r="G38" s="88"/>
      <c r="H38" s="89"/>
      <c r="I38" s="89"/>
      <c r="J38" s="27"/>
    </row>
    <row r="39" spans="1:11" s="26" customFormat="1">
      <c r="A39" s="25"/>
      <c r="B39" s="25"/>
      <c r="G39" s="88"/>
      <c r="H39" s="89"/>
      <c r="I39" s="89"/>
      <c r="J39" s="27"/>
    </row>
    <row r="40" spans="1:11" s="26" customFormat="1">
      <c r="A40" s="25"/>
      <c r="B40" s="25"/>
      <c r="G40" s="88"/>
      <c r="H40" s="89"/>
      <c r="I40" s="89"/>
      <c r="J40" s="27"/>
    </row>
    <row r="41" spans="1:11" s="26" customFormat="1">
      <c r="A41" s="25"/>
      <c r="B41" s="25"/>
      <c r="G41" s="88"/>
      <c r="H41" s="89"/>
      <c r="I41" s="89"/>
      <c r="J41" s="27"/>
    </row>
    <row r="42" spans="1:11" s="26" customFormat="1">
      <c r="A42" s="25"/>
      <c r="B42" s="25"/>
      <c r="G42" s="88"/>
      <c r="H42" s="89"/>
      <c r="I42" s="89"/>
      <c r="J42" s="27"/>
    </row>
    <row r="43" spans="1:11" s="26" customFormat="1">
      <c r="A43" s="25"/>
      <c r="B43" s="25"/>
      <c r="G43" s="88"/>
      <c r="H43" s="89"/>
      <c r="I43" s="89"/>
      <c r="J43" s="27"/>
    </row>
    <row r="44" spans="1:11" s="26" customFormat="1">
      <c r="A44" s="25"/>
      <c r="B44" s="25"/>
      <c r="G44" s="88"/>
      <c r="H44" s="89"/>
      <c r="I44" s="89"/>
      <c r="J44" s="27"/>
    </row>
    <row r="45" spans="1:11" s="26" customFormat="1">
      <c r="A45" s="25"/>
      <c r="B45" s="25"/>
      <c r="G45" s="88"/>
      <c r="H45" s="89"/>
      <c r="I45" s="89"/>
      <c r="J45" s="27"/>
    </row>
    <row r="46" spans="1:11" s="26" customFormat="1">
      <c r="A46" s="25"/>
      <c r="B46" s="25"/>
      <c r="G46" s="88"/>
      <c r="H46" s="89"/>
      <c r="I46" s="89"/>
      <c r="J46" s="27"/>
    </row>
    <row r="47" spans="1:11" s="26" customFormat="1">
      <c r="A47" s="25"/>
      <c r="B47" s="25"/>
      <c r="G47" s="88"/>
      <c r="H47" s="89"/>
      <c r="I47" s="89"/>
      <c r="J47" s="27"/>
    </row>
    <row r="48" spans="1:11" s="26" customFormat="1">
      <c r="A48" s="25"/>
      <c r="B48" s="25"/>
      <c r="G48" s="88"/>
      <c r="H48" s="89"/>
      <c r="I48" s="89"/>
      <c r="J48" s="27"/>
    </row>
    <row r="49" spans="1:10" s="26" customFormat="1">
      <c r="A49" s="25"/>
      <c r="B49" s="25"/>
      <c r="G49" s="88"/>
      <c r="H49" s="89"/>
      <c r="I49" s="89"/>
      <c r="J49" s="27"/>
    </row>
    <row r="50" spans="1:10" s="26" customFormat="1">
      <c r="A50" s="25"/>
      <c r="B50" s="25"/>
      <c r="G50" s="88"/>
      <c r="H50" s="89"/>
      <c r="I50" s="89"/>
      <c r="J50" s="27"/>
    </row>
    <row r="51" spans="1:10" s="26" customFormat="1">
      <c r="A51" s="25"/>
      <c r="B51" s="25"/>
      <c r="G51" s="88"/>
      <c r="H51" s="89"/>
      <c r="I51" s="89"/>
      <c r="J51" s="27"/>
    </row>
    <row r="52" spans="1:10" s="26" customFormat="1">
      <c r="A52" s="25"/>
      <c r="B52" s="25"/>
      <c r="G52" s="88"/>
      <c r="H52" s="89"/>
      <c r="I52" s="89"/>
      <c r="J52" s="27"/>
    </row>
    <row r="53" spans="1:10" s="26" customFormat="1">
      <c r="A53" s="25"/>
      <c r="B53" s="25"/>
      <c r="G53" s="88"/>
      <c r="H53" s="89"/>
      <c r="I53" s="89"/>
      <c r="J53" s="27"/>
    </row>
    <row r="54" spans="1:10" s="26" customFormat="1">
      <c r="A54" s="25"/>
      <c r="B54" s="25"/>
      <c r="G54" s="88"/>
      <c r="H54" s="89"/>
      <c r="I54" s="89"/>
      <c r="J54" s="27"/>
    </row>
    <row r="55" spans="1:10" s="26" customFormat="1">
      <c r="A55" s="25"/>
      <c r="B55" s="25"/>
      <c r="G55" s="88"/>
      <c r="H55" s="89"/>
      <c r="I55" s="89"/>
      <c r="J55" s="27"/>
    </row>
    <row r="56" spans="1:10" s="26" customFormat="1">
      <c r="A56" s="25"/>
      <c r="B56" s="25"/>
      <c r="G56" s="88"/>
      <c r="H56" s="89"/>
      <c r="I56" s="89"/>
      <c r="J56" s="27"/>
    </row>
    <row r="57" spans="1:10" s="26" customFormat="1">
      <c r="A57" s="25"/>
      <c r="B57" s="25"/>
      <c r="G57" s="88"/>
      <c r="H57" s="89"/>
      <c r="I57" s="89"/>
      <c r="J57" s="27"/>
    </row>
    <row r="58" spans="1:10" s="26" customFormat="1">
      <c r="A58" s="25"/>
      <c r="B58" s="25"/>
      <c r="G58" s="88"/>
      <c r="H58" s="89"/>
      <c r="I58" s="89"/>
      <c r="J58" s="27"/>
    </row>
    <row r="59" spans="1:10" s="26" customFormat="1">
      <c r="A59" s="25"/>
      <c r="B59" s="25"/>
      <c r="G59" s="88"/>
      <c r="H59" s="89"/>
      <c r="I59" s="89"/>
      <c r="J59" s="27"/>
    </row>
    <row r="60" spans="1:10" s="26" customFormat="1">
      <c r="A60" s="25"/>
      <c r="B60" s="25"/>
      <c r="G60" s="88"/>
      <c r="H60" s="89"/>
      <c r="I60" s="89"/>
      <c r="J60" s="27"/>
    </row>
    <row r="61" spans="1:10" s="26" customFormat="1">
      <c r="A61" s="25"/>
      <c r="B61" s="25"/>
      <c r="G61" s="88"/>
      <c r="H61" s="89"/>
      <c r="I61" s="89"/>
      <c r="J61" s="27"/>
    </row>
    <row r="62" spans="1:10" s="26" customFormat="1">
      <c r="A62" s="25"/>
      <c r="B62" s="25"/>
      <c r="G62" s="88"/>
      <c r="H62" s="89"/>
      <c r="I62" s="89"/>
      <c r="J62" s="27"/>
    </row>
    <row r="63" spans="1:10" s="26" customFormat="1">
      <c r="A63" s="25"/>
      <c r="B63" s="25"/>
      <c r="G63" s="88"/>
      <c r="H63" s="89"/>
      <c r="I63" s="89"/>
      <c r="J63" s="27"/>
    </row>
    <row r="64" spans="1:10" s="26" customFormat="1">
      <c r="A64" s="25"/>
      <c r="B64" s="25"/>
      <c r="G64" s="88"/>
      <c r="H64" s="89"/>
      <c r="I64" s="89"/>
      <c r="J64" s="27"/>
    </row>
    <row r="65" spans="1:10" s="26" customFormat="1">
      <c r="A65" s="25"/>
      <c r="B65" s="25"/>
      <c r="G65" s="88"/>
      <c r="H65" s="89"/>
      <c r="I65" s="89"/>
      <c r="J65" s="27"/>
    </row>
    <row r="66" spans="1:10" s="26" customFormat="1">
      <c r="A66" s="25"/>
      <c r="B66" s="25"/>
      <c r="G66" s="88"/>
      <c r="H66" s="89"/>
      <c r="I66" s="89"/>
      <c r="J66" s="27"/>
    </row>
    <row r="67" spans="1:10" s="26" customFormat="1">
      <c r="A67" s="25"/>
      <c r="B67" s="25"/>
      <c r="G67" s="88"/>
      <c r="H67" s="89"/>
      <c r="I67" s="89"/>
      <c r="J67" s="27"/>
    </row>
    <row r="68" spans="1:10" s="26" customFormat="1">
      <c r="A68" s="25"/>
      <c r="B68" s="25"/>
      <c r="G68" s="88"/>
      <c r="H68" s="89"/>
      <c r="I68" s="89"/>
      <c r="J68" s="27"/>
    </row>
    <row r="69" spans="1:10" s="26" customFormat="1">
      <c r="A69" s="25"/>
      <c r="B69" s="25"/>
      <c r="G69" s="88"/>
      <c r="H69" s="89"/>
      <c r="I69" s="89"/>
      <c r="J69" s="27"/>
    </row>
    <row r="70" spans="1:10" s="26" customFormat="1">
      <c r="A70" s="25"/>
      <c r="B70" s="25"/>
      <c r="G70" s="88"/>
      <c r="H70" s="89"/>
      <c r="I70" s="89"/>
      <c r="J70" s="27"/>
    </row>
    <row r="71" spans="1:10" s="26" customFormat="1">
      <c r="A71" s="25"/>
      <c r="B71" s="25"/>
      <c r="G71" s="88"/>
      <c r="H71" s="89"/>
      <c r="I71" s="89"/>
      <c r="J71" s="27"/>
    </row>
    <row r="72" spans="1:10" s="26" customFormat="1">
      <c r="A72" s="25"/>
      <c r="B72" s="25"/>
      <c r="G72" s="88"/>
      <c r="H72" s="89"/>
      <c r="I72" s="89"/>
      <c r="J72" s="27"/>
    </row>
    <row r="73" spans="1:10" s="26" customFormat="1">
      <c r="A73" s="25"/>
      <c r="B73" s="25"/>
      <c r="G73" s="88"/>
      <c r="H73" s="89"/>
      <c r="I73" s="89"/>
      <c r="J73" s="27"/>
    </row>
    <row r="74" spans="1:10" s="26" customFormat="1">
      <c r="A74" s="25"/>
      <c r="B74" s="25"/>
      <c r="G74" s="88"/>
      <c r="H74" s="89"/>
      <c r="I74" s="89"/>
      <c r="J74" s="27"/>
    </row>
    <row r="75" spans="1:10" s="26" customFormat="1">
      <c r="A75" s="25"/>
      <c r="B75" s="25"/>
      <c r="G75" s="88"/>
      <c r="H75" s="89"/>
      <c r="I75" s="89"/>
      <c r="J75" s="27"/>
    </row>
    <row r="76" spans="1:10" s="26" customFormat="1">
      <c r="A76" s="25"/>
      <c r="B76" s="25"/>
      <c r="G76" s="88"/>
      <c r="H76" s="89"/>
      <c r="I76" s="89"/>
      <c r="J76" s="27"/>
    </row>
    <row r="77" spans="1:10" s="26" customFormat="1">
      <c r="A77" s="25"/>
      <c r="B77" s="25"/>
      <c r="G77" s="88"/>
      <c r="H77" s="89"/>
      <c r="I77" s="89"/>
      <c r="J77" s="27"/>
    </row>
    <row r="78" spans="1:10" s="26" customFormat="1">
      <c r="A78" s="25"/>
      <c r="B78" s="25"/>
      <c r="G78" s="88"/>
      <c r="H78" s="89"/>
      <c r="I78" s="89"/>
      <c r="J78" s="27"/>
    </row>
    <row r="79" spans="1:10" s="26" customFormat="1">
      <c r="A79" s="25"/>
      <c r="B79" s="25"/>
      <c r="G79" s="88"/>
      <c r="H79" s="89"/>
      <c r="I79" s="89"/>
      <c r="J79" s="27"/>
    </row>
    <row r="80" spans="1:10" s="26" customFormat="1">
      <c r="A80" s="25"/>
      <c r="B80" s="25"/>
      <c r="G80" s="88"/>
      <c r="H80" s="89"/>
      <c r="I80" s="89"/>
      <c r="J80" s="27"/>
    </row>
    <row r="81" spans="1:10" s="26" customFormat="1">
      <c r="A81" s="25"/>
      <c r="B81" s="25"/>
      <c r="G81" s="88"/>
      <c r="H81" s="89"/>
      <c r="I81" s="89"/>
      <c r="J81" s="27"/>
    </row>
    <row r="82" spans="1:10" s="26" customFormat="1">
      <c r="A82" s="25"/>
      <c r="B82" s="25"/>
      <c r="G82" s="88"/>
      <c r="H82" s="89"/>
      <c r="I82" s="89"/>
      <c r="J82" s="27"/>
    </row>
    <row r="83" spans="1:10" s="26" customFormat="1">
      <c r="A83" s="25"/>
      <c r="B83" s="25"/>
      <c r="G83" s="88"/>
      <c r="H83" s="89"/>
      <c r="I83" s="89"/>
      <c r="J83" s="27"/>
    </row>
    <row r="84" spans="1:10" s="26" customFormat="1">
      <c r="A84" s="25"/>
      <c r="B84" s="25"/>
      <c r="G84" s="88"/>
      <c r="H84" s="89"/>
      <c r="I84" s="89"/>
      <c r="J84" s="27"/>
    </row>
    <row r="85" spans="1:10" s="26" customFormat="1">
      <c r="A85" s="25"/>
      <c r="B85" s="25"/>
      <c r="G85" s="88"/>
      <c r="H85" s="89"/>
      <c r="I85" s="89"/>
      <c r="J85" s="27"/>
    </row>
    <row r="86" spans="1:10" s="26" customFormat="1">
      <c r="A86" s="25"/>
      <c r="B86" s="25"/>
      <c r="G86" s="88"/>
      <c r="H86" s="89"/>
      <c r="I86" s="89"/>
      <c r="J86" s="27"/>
    </row>
    <row r="87" spans="1:10" s="26" customFormat="1">
      <c r="A87" s="25"/>
      <c r="B87" s="25"/>
      <c r="G87" s="88"/>
      <c r="H87" s="89"/>
      <c r="I87" s="89"/>
      <c r="J87" s="27"/>
    </row>
    <row r="88" spans="1:10" s="26" customFormat="1">
      <c r="A88" s="25"/>
      <c r="B88" s="25"/>
      <c r="G88" s="88"/>
      <c r="H88" s="89"/>
      <c r="I88" s="89"/>
      <c r="J88" s="27"/>
    </row>
    <row r="89" spans="1:10" s="26" customFormat="1">
      <c r="A89" s="25"/>
      <c r="B89" s="25"/>
      <c r="G89" s="88"/>
      <c r="H89" s="89"/>
      <c r="I89" s="89"/>
      <c r="J89" s="27"/>
    </row>
    <row r="90" spans="1:10" s="26" customFormat="1">
      <c r="A90" s="25"/>
      <c r="B90" s="25"/>
      <c r="G90" s="88"/>
      <c r="H90" s="89"/>
      <c r="I90" s="89"/>
      <c r="J90" s="27"/>
    </row>
    <row r="91" spans="1:10" s="26" customFormat="1">
      <c r="A91" s="25"/>
      <c r="B91" s="25"/>
      <c r="G91" s="88"/>
      <c r="H91" s="89"/>
      <c r="I91" s="89"/>
      <c r="J91" s="27"/>
    </row>
    <row r="92" spans="1:10" s="26" customFormat="1">
      <c r="A92" s="25"/>
      <c r="B92" s="25"/>
      <c r="G92" s="88"/>
      <c r="H92" s="89"/>
      <c r="I92" s="89"/>
      <c r="J92" s="27"/>
    </row>
    <row r="93" spans="1:10" s="26" customFormat="1">
      <c r="A93" s="25"/>
      <c r="B93" s="25"/>
      <c r="G93" s="88"/>
      <c r="H93" s="89"/>
      <c r="I93" s="89"/>
      <c r="J93" s="27"/>
    </row>
    <row r="94" spans="1:10" s="26" customFormat="1">
      <c r="A94" s="25"/>
      <c r="B94" s="25"/>
      <c r="G94" s="88"/>
      <c r="H94" s="89"/>
      <c r="I94" s="89"/>
      <c r="J94" s="27"/>
    </row>
    <row r="95" spans="1:10" s="26" customFormat="1">
      <c r="A95" s="25"/>
      <c r="B95" s="25"/>
      <c r="G95" s="88"/>
      <c r="H95" s="89"/>
      <c r="I95" s="89"/>
      <c r="J95" s="27"/>
    </row>
    <row r="96" spans="1:10" s="26" customFormat="1">
      <c r="A96" s="25"/>
      <c r="B96" s="25"/>
      <c r="G96" s="88"/>
      <c r="H96" s="89"/>
      <c r="I96" s="89"/>
      <c r="J96" s="27"/>
    </row>
    <row r="97" spans="1:10" s="26" customFormat="1">
      <c r="A97" s="25"/>
      <c r="B97" s="25"/>
      <c r="G97" s="88"/>
      <c r="H97" s="89"/>
      <c r="I97" s="89"/>
      <c r="J97" s="27"/>
    </row>
    <row r="98" spans="1:10" s="26" customFormat="1">
      <c r="A98" s="25"/>
      <c r="B98" s="25"/>
      <c r="G98" s="88"/>
      <c r="H98" s="89"/>
      <c r="I98" s="89"/>
      <c r="J98" s="27"/>
    </row>
    <row r="99" spans="1:10" s="26" customFormat="1">
      <c r="A99" s="25"/>
      <c r="B99" s="25"/>
      <c r="G99" s="88"/>
      <c r="H99" s="89"/>
      <c r="I99" s="89"/>
      <c r="J99" s="27"/>
    </row>
    <row r="100" spans="1:10" s="26" customFormat="1">
      <c r="A100" s="25"/>
      <c r="B100" s="25"/>
      <c r="G100" s="88"/>
      <c r="H100" s="89"/>
      <c r="I100" s="89"/>
      <c r="J100" s="27"/>
    </row>
    <row r="101" spans="1:10" s="26" customFormat="1">
      <c r="A101" s="25"/>
      <c r="B101" s="25"/>
      <c r="G101" s="88"/>
      <c r="H101" s="89"/>
      <c r="I101" s="89"/>
      <c r="J101" s="27"/>
    </row>
    <row r="102" spans="1:10" s="26" customFormat="1">
      <c r="A102" s="25"/>
      <c r="B102" s="25"/>
      <c r="G102" s="88"/>
      <c r="H102" s="89"/>
      <c r="I102" s="89"/>
      <c r="J102" s="27"/>
    </row>
    <row r="103" spans="1:10" s="26" customFormat="1">
      <c r="A103" s="25"/>
      <c r="B103" s="25"/>
      <c r="G103" s="88"/>
      <c r="H103" s="89"/>
      <c r="I103" s="89"/>
      <c r="J103" s="27"/>
    </row>
    <row r="104" spans="1:10" s="26" customFormat="1">
      <c r="A104" s="25"/>
      <c r="B104" s="25"/>
      <c r="G104" s="88"/>
      <c r="H104" s="89"/>
      <c r="I104" s="89"/>
      <c r="J104" s="27"/>
    </row>
    <row r="105" spans="1:10" s="26" customFormat="1">
      <c r="A105" s="25"/>
      <c r="B105" s="25"/>
      <c r="G105" s="88"/>
      <c r="H105" s="89"/>
      <c r="I105" s="89"/>
      <c r="J105" s="27"/>
    </row>
    <row r="106" spans="1:10" s="26" customFormat="1">
      <c r="A106" s="25"/>
      <c r="B106" s="25"/>
      <c r="G106" s="88"/>
      <c r="H106" s="89"/>
      <c r="I106" s="89"/>
      <c r="J106" s="27"/>
    </row>
    <row r="107" spans="1:10" s="26" customFormat="1">
      <c r="A107" s="25"/>
      <c r="B107" s="25"/>
      <c r="G107" s="88"/>
      <c r="H107" s="89"/>
      <c r="I107" s="89"/>
      <c r="J107" s="27"/>
    </row>
    <row r="108" spans="1:10" s="26" customFormat="1">
      <c r="A108" s="25"/>
      <c r="B108" s="25"/>
      <c r="G108" s="88"/>
      <c r="H108" s="89"/>
      <c r="I108" s="89"/>
      <c r="J108" s="27"/>
    </row>
    <row r="109" spans="1:10" s="26" customFormat="1">
      <c r="A109" s="25"/>
      <c r="B109" s="25"/>
      <c r="G109" s="88"/>
      <c r="H109" s="89"/>
      <c r="I109" s="89"/>
      <c r="J109" s="27"/>
    </row>
    <row r="110" spans="1:10" s="26" customFormat="1">
      <c r="A110" s="25"/>
      <c r="B110" s="25"/>
      <c r="G110" s="88"/>
      <c r="H110" s="89"/>
      <c r="I110" s="89"/>
      <c r="J110" s="27"/>
    </row>
    <row r="111" spans="1:10" s="26" customFormat="1">
      <c r="A111" s="25"/>
      <c r="B111" s="25"/>
      <c r="G111" s="88"/>
      <c r="H111" s="89"/>
      <c r="I111" s="89"/>
      <c r="J111" s="27"/>
    </row>
    <row r="112" spans="1:10" s="26" customFormat="1">
      <c r="A112" s="25"/>
      <c r="B112" s="25"/>
      <c r="G112" s="88"/>
      <c r="H112" s="89"/>
      <c r="I112" s="89"/>
      <c r="J112" s="27"/>
    </row>
    <row r="113" spans="1:10" s="26" customFormat="1">
      <c r="A113" s="25"/>
      <c r="B113" s="25"/>
      <c r="G113" s="88"/>
      <c r="H113" s="89"/>
      <c r="I113" s="89"/>
      <c r="J113" s="27"/>
    </row>
    <row r="114" spans="1:10" s="26" customFormat="1">
      <c r="A114" s="25"/>
      <c r="B114" s="25"/>
      <c r="G114" s="88"/>
      <c r="H114" s="89"/>
      <c r="I114" s="89"/>
      <c r="J114" s="27"/>
    </row>
    <row r="115" spans="1:10" s="26" customFormat="1">
      <c r="A115" s="25"/>
      <c r="B115" s="25"/>
      <c r="G115" s="88"/>
      <c r="H115" s="89"/>
      <c r="I115" s="89"/>
      <c r="J115" s="27"/>
    </row>
    <row r="116" spans="1:10" s="26" customFormat="1">
      <c r="A116" s="25"/>
      <c r="B116" s="25"/>
      <c r="G116" s="88"/>
      <c r="H116" s="89"/>
      <c r="I116" s="89"/>
      <c r="J116" s="27"/>
    </row>
    <row r="117" spans="1:10" s="26" customFormat="1">
      <c r="A117" s="25"/>
      <c r="B117" s="25"/>
      <c r="G117" s="88"/>
      <c r="H117" s="89"/>
      <c r="I117" s="89"/>
      <c r="J117" s="27"/>
    </row>
    <row r="118" spans="1:10" s="26" customFormat="1">
      <c r="A118" s="25"/>
      <c r="B118" s="25"/>
      <c r="G118" s="88"/>
      <c r="H118" s="89"/>
      <c r="I118" s="89"/>
      <c r="J118" s="27"/>
    </row>
    <row r="119" spans="1:10" s="26" customFormat="1">
      <c r="A119" s="25"/>
      <c r="B119" s="25"/>
      <c r="G119" s="88"/>
      <c r="H119" s="89"/>
      <c r="I119" s="89"/>
      <c r="J119" s="27"/>
    </row>
    <row r="120" spans="1:10" s="26" customFormat="1">
      <c r="A120" s="25"/>
      <c r="B120" s="25"/>
      <c r="G120" s="88"/>
      <c r="H120" s="89"/>
      <c r="I120" s="89"/>
      <c r="J120" s="27"/>
    </row>
    <row r="121" spans="1:10" s="26" customFormat="1">
      <c r="A121" s="25"/>
      <c r="B121" s="25"/>
      <c r="G121" s="88"/>
      <c r="H121" s="89"/>
      <c r="I121" s="89"/>
      <c r="J121" s="27"/>
    </row>
    <row r="122" spans="1:10" s="26" customFormat="1">
      <c r="A122" s="25"/>
      <c r="B122" s="25"/>
      <c r="G122" s="88"/>
      <c r="H122" s="89"/>
      <c r="I122" s="89"/>
      <c r="J122" s="27"/>
    </row>
    <row r="123" spans="1:10" s="26" customFormat="1">
      <c r="A123" s="25"/>
      <c r="B123" s="25"/>
      <c r="G123" s="88"/>
      <c r="H123" s="89"/>
      <c r="I123" s="89"/>
      <c r="J123" s="27"/>
    </row>
    <row r="124" spans="1:10" s="26" customFormat="1">
      <c r="A124" s="25"/>
      <c r="B124" s="25"/>
      <c r="G124" s="88"/>
      <c r="H124" s="89"/>
      <c r="I124" s="89"/>
      <c r="J124" s="27"/>
    </row>
    <row r="125" spans="1:10" s="26" customFormat="1">
      <c r="A125" s="25"/>
      <c r="B125" s="25"/>
      <c r="G125" s="88"/>
      <c r="H125" s="89"/>
      <c r="I125" s="89"/>
      <c r="J125" s="27"/>
    </row>
    <row r="126" spans="1:10" s="26" customFormat="1">
      <c r="A126" s="25"/>
      <c r="B126" s="25"/>
      <c r="G126" s="88"/>
      <c r="H126" s="89"/>
      <c r="I126" s="89"/>
      <c r="J126" s="27"/>
    </row>
    <row r="127" spans="1:10" s="26" customFormat="1">
      <c r="A127" s="25"/>
      <c r="B127" s="25"/>
      <c r="G127" s="88"/>
      <c r="H127" s="89"/>
      <c r="I127" s="89"/>
      <c r="J127" s="27"/>
    </row>
    <row r="128" spans="1:10" s="26" customFormat="1">
      <c r="A128" s="25"/>
      <c r="B128" s="25"/>
      <c r="G128" s="88"/>
      <c r="H128" s="89"/>
      <c r="I128" s="89"/>
      <c r="J128" s="27"/>
    </row>
    <row r="129" spans="1:10" s="26" customFormat="1">
      <c r="A129" s="25"/>
      <c r="B129" s="25"/>
      <c r="G129" s="88"/>
      <c r="H129" s="89"/>
      <c r="I129" s="89"/>
      <c r="J129" s="27"/>
    </row>
    <row r="130" spans="1:10" s="26" customFormat="1">
      <c r="A130" s="25"/>
      <c r="B130" s="25"/>
      <c r="G130" s="88"/>
      <c r="H130" s="89"/>
      <c r="I130" s="89"/>
      <c r="J130" s="27"/>
    </row>
    <row r="131" spans="1:10" s="26" customFormat="1">
      <c r="A131" s="25"/>
      <c r="B131" s="25"/>
      <c r="G131" s="88"/>
      <c r="H131" s="89"/>
      <c r="I131" s="89"/>
      <c r="J131" s="27"/>
    </row>
    <row r="132" spans="1:10" s="26" customFormat="1">
      <c r="A132" s="25"/>
      <c r="B132" s="25"/>
      <c r="G132" s="88"/>
      <c r="H132" s="89"/>
      <c r="I132" s="89"/>
      <c r="J132" s="27"/>
    </row>
    <row r="133" spans="1:10" s="26" customFormat="1">
      <c r="A133" s="25"/>
      <c r="B133" s="25"/>
      <c r="G133" s="88"/>
      <c r="H133" s="89"/>
      <c r="I133" s="89"/>
      <c r="J133" s="27"/>
    </row>
    <row r="134" spans="1:10" s="26" customFormat="1">
      <c r="A134" s="25"/>
      <c r="B134" s="25"/>
      <c r="G134" s="88"/>
      <c r="H134" s="89"/>
      <c r="I134" s="89"/>
      <c r="J134" s="27"/>
    </row>
    <row r="135" spans="1:10" s="26" customFormat="1">
      <c r="A135" s="25"/>
      <c r="B135" s="25"/>
      <c r="G135" s="88"/>
      <c r="H135" s="89"/>
      <c r="I135" s="89"/>
      <c r="J135" s="27"/>
    </row>
    <row r="136" spans="1:10" s="26" customFormat="1">
      <c r="A136" s="25"/>
      <c r="B136" s="25"/>
      <c r="G136" s="88"/>
      <c r="H136" s="89"/>
      <c r="I136" s="89"/>
      <c r="J136" s="27"/>
    </row>
    <row r="137" spans="1:10" s="26" customFormat="1">
      <c r="A137" s="25"/>
      <c r="B137" s="25"/>
      <c r="G137" s="88"/>
      <c r="H137" s="89"/>
      <c r="I137" s="89"/>
      <c r="J137" s="27"/>
    </row>
    <row r="138" spans="1:10" s="26" customFormat="1">
      <c r="A138" s="25"/>
      <c r="B138" s="25"/>
      <c r="G138" s="88"/>
      <c r="H138" s="89"/>
      <c r="I138" s="89"/>
      <c r="J138" s="27"/>
    </row>
    <row r="139" spans="1:10" s="26" customFormat="1">
      <c r="A139" s="25"/>
      <c r="B139" s="25"/>
      <c r="G139" s="88"/>
      <c r="H139" s="89"/>
      <c r="I139" s="89"/>
      <c r="J139" s="27"/>
    </row>
    <row r="140" spans="1:10" s="26" customFormat="1">
      <c r="A140" s="25"/>
      <c r="B140" s="25"/>
      <c r="G140" s="88"/>
      <c r="H140" s="89"/>
      <c r="I140" s="89"/>
      <c r="J140" s="27"/>
    </row>
    <row r="141" spans="1:10" s="26" customFormat="1">
      <c r="A141" s="25"/>
      <c r="B141" s="25"/>
      <c r="G141" s="88"/>
      <c r="H141" s="89"/>
      <c r="I141" s="89"/>
      <c r="J141" s="27"/>
    </row>
    <row r="142" spans="1:10" s="26" customFormat="1">
      <c r="A142" s="25"/>
      <c r="B142" s="25"/>
      <c r="G142" s="88"/>
      <c r="H142" s="89"/>
      <c r="I142" s="89"/>
      <c r="J142" s="27"/>
    </row>
    <row r="143" spans="1:10" s="26" customFormat="1">
      <c r="A143" s="25"/>
      <c r="B143" s="25"/>
      <c r="G143" s="88"/>
      <c r="H143" s="89"/>
      <c r="I143" s="89"/>
      <c r="J143" s="27"/>
    </row>
    <row r="144" spans="1:10" s="26" customFormat="1">
      <c r="A144" s="25"/>
      <c r="B144" s="25"/>
      <c r="G144" s="88"/>
      <c r="H144" s="89"/>
      <c r="I144" s="89"/>
      <c r="J144" s="27"/>
    </row>
    <row r="145" spans="1:10" s="26" customFormat="1">
      <c r="A145" s="25"/>
      <c r="B145" s="25"/>
      <c r="G145" s="88"/>
      <c r="H145" s="89"/>
      <c r="I145" s="89"/>
      <c r="J145" s="27"/>
    </row>
    <row r="146" spans="1:10" s="26" customFormat="1">
      <c r="A146" s="25"/>
      <c r="B146" s="25"/>
      <c r="G146" s="88"/>
      <c r="H146" s="89"/>
      <c r="I146" s="89"/>
      <c r="J146" s="27"/>
    </row>
    <row r="147" spans="1:10" s="26" customFormat="1">
      <c r="A147" s="25"/>
      <c r="B147" s="25"/>
      <c r="G147" s="88"/>
      <c r="H147" s="89"/>
      <c r="I147" s="89"/>
      <c r="J147" s="27"/>
    </row>
    <row r="148" spans="1:10" s="26" customFormat="1">
      <c r="A148" s="25"/>
      <c r="B148" s="25"/>
      <c r="G148" s="88"/>
      <c r="H148" s="89"/>
      <c r="I148" s="89"/>
      <c r="J148" s="27"/>
    </row>
    <row r="149" spans="1:10" s="26" customFormat="1">
      <c r="A149" s="25"/>
      <c r="B149" s="25"/>
      <c r="G149" s="88"/>
      <c r="H149" s="89"/>
      <c r="I149" s="89"/>
      <c r="J149" s="27"/>
    </row>
    <row r="150" spans="1:10" s="26" customFormat="1">
      <c r="A150" s="25"/>
      <c r="B150" s="25"/>
      <c r="G150" s="88"/>
      <c r="H150" s="89"/>
      <c r="I150" s="89"/>
      <c r="J150" s="27"/>
    </row>
    <row r="151" spans="1:10" s="26" customFormat="1">
      <c r="A151" s="25"/>
      <c r="B151" s="25"/>
      <c r="G151" s="88"/>
      <c r="H151" s="89"/>
      <c r="I151" s="89"/>
      <c r="J151" s="27"/>
    </row>
    <row r="152" spans="1:10" s="26" customFormat="1">
      <c r="A152" s="25"/>
      <c r="B152" s="25"/>
      <c r="G152" s="88"/>
      <c r="H152" s="89"/>
      <c r="I152" s="89"/>
      <c r="J152" s="27"/>
    </row>
    <row r="153" spans="1:10" s="26" customFormat="1">
      <c r="A153" s="25"/>
      <c r="B153" s="25"/>
      <c r="G153" s="88"/>
      <c r="H153" s="89"/>
      <c r="I153" s="89"/>
      <c r="J153" s="27"/>
    </row>
    <row r="154" spans="1:10" s="26" customFormat="1">
      <c r="A154" s="25"/>
      <c r="B154" s="25"/>
      <c r="G154" s="88"/>
      <c r="H154" s="89"/>
      <c r="I154" s="89"/>
      <c r="J154" s="27"/>
    </row>
    <row r="155" spans="1:10" s="26" customFormat="1">
      <c r="A155" s="25"/>
      <c r="B155" s="25"/>
      <c r="G155" s="88"/>
      <c r="H155" s="89"/>
      <c r="I155" s="89"/>
      <c r="J155" s="27"/>
    </row>
    <row r="156" spans="1:10" s="26" customFormat="1">
      <c r="A156" s="25"/>
      <c r="B156" s="25"/>
      <c r="G156" s="88"/>
      <c r="H156" s="89"/>
      <c r="I156" s="89"/>
      <c r="J156" s="27"/>
    </row>
    <row r="157" spans="1:10" s="26" customFormat="1">
      <c r="A157" s="25"/>
      <c r="B157" s="25"/>
      <c r="G157" s="88"/>
      <c r="H157" s="89"/>
      <c r="I157" s="89"/>
      <c r="J157" s="27"/>
    </row>
    <row r="158" spans="1:10" s="26" customFormat="1">
      <c r="A158" s="25"/>
      <c r="B158" s="25"/>
      <c r="G158" s="88"/>
      <c r="H158" s="89"/>
      <c r="I158" s="89"/>
      <c r="J158" s="27"/>
    </row>
    <row r="159" spans="1:10" s="26" customFormat="1">
      <c r="A159" s="25"/>
      <c r="B159" s="25"/>
      <c r="G159" s="88"/>
      <c r="H159" s="89"/>
      <c r="I159" s="89"/>
      <c r="J159" s="27"/>
    </row>
    <row r="160" spans="1:10" s="26" customFormat="1">
      <c r="A160" s="25"/>
      <c r="B160" s="25"/>
      <c r="G160" s="88"/>
      <c r="H160" s="89"/>
      <c r="I160" s="89"/>
      <c r="J160" s="27"/>
    </row>
    <row r="161" spans="1:10" s="26" customFormat="1">
      <c r="A161" s="25"/>
      <c r="B161" s="25"/>
      <c r="G161" s="88"/>
      <c r="H161" s="89"/>
      <c r="I161" s="89"/>
      <c r="J161" s="27"/>
    </row>
    <row r="162" spans="1:10" s="26" customFormat="1">
      <c r="A162" s="25"/>
      <c r="B162" s="25"/>
      <c r="G162" s="88"/>
      <c r="H162" s="89"/>
      <c r="I162" s="89"/>
      <c r="J162" s="27"/>
    </row>
    <row r="163" spans="1:10" s="26" customFormat="1">
      <c r="A163" s="25"/>
      <c r="B163" s="25"/>
      <c r="G163" s="88"/>
      <c r="H163" s="89"/>
      <c r="I163" s="89"/>
      <c r="J163" s="27"/>
    </row>
    <row r="164" spans="1:10" s="26" customFormat="1">
      <c r="A164" s="25"/>
      <c r="B164" s="25"/>
      <c r="G164" s="88"/>
      <c r="H164" s="89"/>
      <c r="I164" s="89"/>
      <c r="J164" s="27"/>
    </row>
    <row r="165" spans="1:10" s="26" customFormat="1">
      <c r="A165" s="25"/>
      <c r="B165" s="25"/>
      <c r="G165" s="88"/>
      <c r="H165" s="89"/>
      <c r="I165" s="89"/>
      <c r="J165" s="27"/>
    </row>
    <row r="166" spans="1:10" s="26" customFormat="1">
      <c r="A166" s="25"/>
      <c r="B166" s="25"/>
      <c r="G166" s="88"/>
      <c r="H166" s="89"/>
      <c r="I166" s="89"/>
      <c r="J166" s="27"/>
    </row>
    <row r="167" spans="1:10" s="26" customFormat="1">
      <c r="A167" s="25"/>
      <c r="B167" s="25"/>
      <c r="G167" s="88"/>
      <c r="H167" s="89"/>
      <c r="I167" s="89"/>
      <c r="J167" s="27"/>
    </row>
    <row r="168" spans="1:10" s="26" customFormat="1">
      <c r="A168" s="25"/>
      <c r="B168" s="25"/>
      <c r="G168" s="88"/>
      <c r="H168" s="89"/>
      <c r="I168" s="89"/>
      <c r="J168" s="27"/>
    </row>
    <row r="169" spans="1:10" s="26" customFormat="1">
      <c r="A169" s="25"/>
      <c r="B169" s="25"/>
      <c r="G169" s="88"/>
      <c r="H169" s="89"/>
      <c r="I169" s="89"/>
      <c r="J169" s="27"/>
    </row>
    <row r="170" spans="1:10" s="26" customFormat="1">
      <c r="A170" s="25"/>
      <c r="B170" s="25"/>
      <c r="G170" s="88"/>
      <c r="H170" s="89"/>
      <c r="I170" s="89"/>
      <c r="J170" s="27"/>
    </row>
    <row r="171" spans="1:10" s="26" customFormat="1">
      <c r="A171" s="25"/>
      <c r="B171" s="25"/>
      <c r="G171" s="88"/>
      <c r="H171" s="89"/>
      <c r="I171" s="89"/>
      <c r="J171" s="27"/>
    </row>
    <row r="172" spans="1:10" s="26" customFormat="1">
      <c r="A172" s="25"/>
      <c r="B172" s="25"/>
      <c r="G172" s="88"/>
      <c r="H172" s="89"/>
      <c r="I172" s="89"/>
      <c r="J172" s="27"/>
    </row>
    <row r="173" spans="1:10" s="26" customFormat="1">
      <c r="A173" s="25"/>
      <c r="B173" s="25"/>
      <c r="G173" s="88"/>
      <c r="H173" s="89"/>
      <c r="I173" s="89"/>
      <c r="J173" s="27"/>
    </row>
    <row r="174" spans="1:10" s="26" customFormat="1">
      <c r="A174" s="25"/>
      <c r="B174" s="25"/>
      <c r="G174" s="88"/>
      <c r="H174" s="89"/>
      <c r="I174" s="89"/>
      <c r="J174" s="27"/>
    </row>
    <row r="175" spans="1:10" s="26" customFormat="1">
      <c r="A175" s="25"/>
      <c r="B175" s="25"/>
      <c r="G175" s="88"/>
      <c r="H175" s="89"/>
      <c r="I175" s="89"/>
      <c r="J175" s="27"/>
    </row>
    <row r="176" spans="1:10" s="26" customFormat="1">
      <c r="A176" s="25"/>
      <c r="B176" s="25"/>
      <c r="G176" s="88"/>
      <c r="H176" s="89"/>
      <c r="I176" s="89"/>
      <c r="J176" s="27"/>
    </row>
    <row r="177" spans="1:10" s="26" customFormat="1">
      <c r="A177" s="25"/>
      <c r="B177" s="25"/>
      <c r="G177" s="88"/>
      <c r="H177" s="89"/>
      <c r="I177" s="89"/>
      <c r="J177" s="27"/>
    </row>
    <row r="178" spans="1:10" s="26" customFormat="1">
      <c r="A178" s="25"/>
      <c r="B178" s="25"/>
      <c r="G178" s="88"/>
      <c r="H178" s="89"/>
      <c r="I178" s="89"/>
      <c r="J178" s="27"/>
    </row>
    <row r="179" spans="1:10" s="26" customFormat="1">
      <c r="A179" s="25"/>
      <c r="B179" s="25"/>
      <c r="G179" s="88"/>
      <c r="H179" s="89"/>
      <c r="I179" s="89"/>
      <c r="J179" s="27"/>
    </row>
    <row r="180" spans="1:10" s="26" customFormat="1">
      <c r="A180" s="25"/>
      <c r="B180" s="25"/>
      <c r="G180" s="88"/>
      <c r="H180" s="89"/>
      <c r="I180" s="89"/>
      <c r="J180" s="27"/>
    </row>
    <row r="181" spans="1:10" s="26" customFormat="1">
      <c r="A181" s="25"/>
      <c r="B181" s="25"/>
      <c r="G181" s="88"/>
      <c r="H181" s="89"/>
      <c r="I181" s="89"/>
      <c r="J181" s="27"/>
    </row>
    <row r="182" spans="1:10" s="26" customFormat="1">
      <c r="A182" s="25"/>
      <c r="B182" s="25"/>
      <c r="G182" s="88"/>
      <c r="H182" s="89"/>
      <c r="I182" s="89"/>
      <c r="J182" s="27"/>
    </row>
    <row r="183" spans="1:10" s="26" customFormat="1">
      <c r="A183" s="25"/>
      <c r="B183" s="25"/>
      <c r="G183" s="88"/>
      <c r="H183" s="89"/>
      <c r="I183" s="89"/>
      <c r="J183" s="27"/>
    </row>
    <row r="184" spans="1:10" s="26" customFormat="1">
      <c r="A184" s="25"/>
      <c r="B184" s="25"/>
      <c r="G184" s="88"/>
      <c r="H184" s="89"/>
      <c r="I184" s="89"/>
      <c r="J184" s="27"/>
    </row>
    <row r="185" spans="1:10" s="26" customFormat="1">
      <c r="A185" s="25"/>
      <c r="B185" s="25"/>
      <c r="G185" s="88"/>
      <c r="H185" s="89"/>
      <c r="I185" s="89"/>
      <c r="J185" s="27"/>
    </row>
    <row r="186" spans="1:10" s="26" customFormat="1">
      <c r="A186" s="25"/>
      <c r="B186" s="25"/>
      <c r="G186" s="88"/>
      <c r="H186" s="89"/>
      <c r="I186" s="89"/>
      <c r="J186" s="27"/>
    </row>
    <row r="187" spans="1:10" s="26" customFormat="1">
      <c r="A187" s="25"/>
      <c r="B187" s="25"/>
      <c r="G187" s="88"/>
      <c r="H187" s="89"/>
      <c r="I187" s="89"/>
      <c r="J187" s="27"/>
    </row>
    <row r="188" spans="1:10" s="26" customFormat="1">
      <c r="A188" s="25"/>
      <c r="B188" s="25"/>
      <c r="G188" s="88"/>
      <c r="H188" s="89"/>
      <c r="I188" s="89"/>
      <c r="J188" s="27"/>
    </row>
    <row r="189" spans="1:10" s="26" customFormat="1">
      <c r="A189" s="25"/>
      <c r="B189" s="25"/>
      <c r="G189" s="88"/>
      <c r="H189" s="89"/>
      <c r="I189" s="89"/>
      <c r="J189" s="27"/>
    </row>
    <row r="190" spans="1:10" s="26" customFormat="1">
      <c r="A190" s="25"/>
      <c r="B190" s="25"/>
      <c r="G190" s="88"/>
      <c r="H190" s="89"/>
      <c r="I190" s="89"/>
      <c r="J190" s="27"/>
    </row>
    <row r="191" spans="1:10" s="26" customFormat="1">
      <c r="A191" s="25"/>
      <c r="B191" s="25"/>
      <c r="G191" s="88"/>
      <c r="H191" s="89"/>
      <c r="I191" s="89"/>
      <c r="J191" s="27"/>
    </row>
    <row r="192" spans="1:10" s="26" customFormat="1">
      <c r="A192" s="25"/>
      <c r="B192" s="25"/>
      <c r="G192" s="88"/>
      <c r="H192" s="89"/>
      <c r="I192" s="89"/>
      <c r="J192" s="27"/>
    </row>
    <row r="193" spans="1:10" s="26" customFormat="1">
      <c r="A193" s="25"/>
      <c r="B193" s="25"/>
      <c r="G193" s="88"/>
      <c r="H193" s="89"/>
      <c r="I193" s="89"/>
      <c r="J193" s="27"/>
    </row>
    <row r="194" spans="1:10" s="26" customFormat="1">
      <c r="A194" s="25"/>
      <c r="B194" s="25"/>
      <c r="G194" s="88"/>
      <c r="H194" s="89"/>
      <c r="I194" s="89"/>
      <c r="J194" s="27"/>
    </row>
    <row r="195" spans="1:10" s="26" customFormat="1">
      <c r="A195" s="25"/>
      <c r="B195" s="25"/>
      <c r="G195" s="88"/>
      <c r="H195" s="89"/>
      <c r="I195" s="89"/>
      <c r="J195" s="27"/>
    </row>
    <row r="196" spans="1:10" s="26" customFormat="1">
      <c r="A196" s="25"/>
      <c r="B196" s="25"/>
      <c r="G196" s="88"/>
      <c r="H196" s="89"/>
      <c r="I196" s="89"/>
      <c r="J196" s="27"/>
    </row>
    <row r="197" spans="1:10" s="26" customFormat="1">
      <c r="A197" s="25"/>
      <c r="B197" s="25"/>
      <c r="G197" s="88"/>
      <c r="H197" s="89"/>
      <c r="I197" s="89"/>
      <c r="J197" s="27"/>
    </row>
    <row r="198" spans="1:10" s="26" customFormat="1">
      <c r="A198" s="25"/>
      <c r="B198" s="25"/>
      <c r="G198" s="88"/>
      <c r="H198" s="89"/>
      <c r="I198" s="89"/>
      <c r="J198" s="27"/>
    </row>
    <row r="199" spans="1:10" s="26" customFormat="1">
      <c r="A199" s="25"/>
      <c r="B199" s="25"/>
      <c r="G199" s="88"/>
      <c r="H199" s="89"/>
      <c r="I199" s="89"/>
      <c r="J199" s="27"/>
    </row>
    <row r="200" spans="1:10" s="26" customFormat="1">
      <c r="A200" s="25"/>
      <c r="B200" s="25"/>
      <c r="G200" s="88"/>
      <c r="H200" s="89"/>
      <c r="I200" s="89"/>
      <c r="J200" s="27"/>
    </row>
    <row r="201" spans="1:10" s="26" customFormat="1">
      <c r="A201" s="25"/>
      <c r="B201" s="25"/>
      <c r="G201" s="88"/>
      <c r="H201" s="89"/>
      <c r="I201" s="89"/>
      <c r="J201" s="27"/>
    </row>
    <row r="202" spans="1:10" s="26" customFormat="1">
      <c r="A202" s="25"/>
      <c r="B202" s="25"/>
      <c r="G202" s="88"/>
      <c r="H202" s="89"/>
      <c r="I202" s="89"/>
      <c r="J202" s="27"/>
    </row>
    <row r="203" spans="1:10" s="26" customFormat="1">
      <c r="A203" s="25"/>
      <c r="B203" s="25"/>
      <c r="G203" s="88"/>
      <c r="H203" s="89"/>
      <c r="I203" s="89"/>
      <c r="J203" s="27"/>
    </row>
    <row r="204" spans="1:10" s="26" customFormat="1">
      <c r="A204" s="25"/>
      <c r="B204" s="25"/>
      <c r="G204" s="88"/>
      <c r="H204" s="89"/>
      <c r="I204" s="89"/>
      <c r="J204" s="27"/>
    </row>
    <row r="205" spans="1:10" s="26" customFormat="1">
      <c r="A205" s="25"/>
      <c r="B205" s="25"/>
      <c r="G205" s="88"/>
      <c r="H205" s="89"/>
      <c r="I205" s="89"/>
      <c r="J205" s="27"/>
    </row>
    <row r="206" spans="1:10" s="26" customFormat="1">
      <c r="A206" s="25"/>
      <c r="B206" s="25"/>
      <c r="G206" s="88"/>
      <c r="H206" s="89"/>
      <c r="I206" s="89"/>
      <c r="J206" s="27"/>
    </row>
    <row r="207" spans="1:10" s="26" customFormat="1">
      <c r="A207" s="25"/>
      <c r="B207" s="25"/>
      <c r="G207" s="88"/>
      <c r="H207" s="89"/>
      <c r="I207" s="89"/>
      <c r="J207" s="27"/>
    </row>
    <row r="208" spans="1:10" s="26" customFormat="1">
      <c r="A208" s="25"/>
      <c r="B208" s="25"/>
      <c r="G208" s="88"/>
      <c r="H208" s="89"/>
      <c r="I208" s="89"/>
      <c r="J208" s="27"/>
    </row>
    <row r="209" spans="1:10" s="26" customFormat="1">
      <c r="A209" s="25"/>
      <c r="B209" s="25"/>
      <c r="G209" s="88"/>
      <c r="H209" s="89"/>
      <c r="I209" s="89"/>
      <c r="J209" s="27"/>
    </row>
    <row r="210" spans="1:10" s="26" customFormat="1">
      <c r="A210" s="25"/>
      <c r="B210" s="25"/>
      <c r="G210" s="88"/>
      <c r="H210" s="89"/>
      <c r="I210" s="89"/>
      <c r="J210" s="27"/>
    </row>
    <row r="211" spans="1:10" s="26" customFormat="1">
      <c r="A211" s="25"/>
      <c r="B211" s="25"/>
      <c r="G211" s="88"/>
      <c r="H211" s="89"/>
      <c r="I211" s="89"/>
      <c r="J211" s="27"/>
    </row>
    <row r="212" spans="1:10" s="26" customFormat="1">
      <c r="A212" s="25"/>
      <c r="B212" s="25"/>
      <c r="G212" s="88"/>
      <c r="H212" s="89"/>
      <c r="I212" s="89"/>
      <c r="J212" s="27"/>
    </row>
    <row r="213" spans="1:10" s="26" customFormat="1">
      <c r="A213" s="25"/>
      <c r="B213" s="25"/>
      <c r="G213" s="88"/>
      <c r="H213" s="89"/>
      <c r="I213" s="89"/>
      <c r="J213" s="27"/>
    </row>
    <row r="214" spans="1:10" s="26" customFormat="1">
      <c r="A214" s="25"/>
      <c r="B214" s="25"/>
      <c r="G214" s="88"/>
      <c r="H214" s="89"/>
      <c r="I214" s="89"/>
      <c r="J214" s="27"/>
    </row>
    <row r="215" spans="1:10" s="26" customFormat="1">
      <c r="A215" s="25"/>
      <c r="B215" s="25"/>
      <c r="G215" s="88"/>
      <c r="H215" s="89"/>
      <c r="I215" s="89"/>
      <c r="J215" s="27"/>
    </row>
    <row r="216" spans="1:10" s="26" customFormat="1">
      <c r="A216" s="25"/>
      <c r="B216" s="25"/>
      <c r="G216" s="88"/>
      <c r="H216" s="89"/>
      <c r="I216" s="89"/>
      <c r="J216" s="27"/>
    </row>
    <row r="217" spans="1:10" s="26" customFormat="1">
      <c r="A217" s="25"/>
      <c r="B217" s="25"/>
      <c r="G217" s="88"/>
      <c r="H217" s="89"/>
      <c r="I217" s="89"/>
      <c r="J217" s="27"/>
    </row>
    <row r="218" spans="1:10" s="26" customFormat="1">
      <c r="A218" s="25"/>
      <c r="B218" s="25"/>
      <c r="G218" s="88"/>
      <c r="H218" s="89"/>
      <c r="I218" s="89"/>
      <c r="J218" s="27"/>
    </row>
    <row r="219" spans="1:10" s="26" customFormat="1">
      <c r="A219" s="25"/>
      <c r="B219" s="25"/>
      <c r="G219" s="88"/>
      <c r="H219" s="89"/>
      <c r="I219" s="89"/>
      <c r="J219" s="27"/>
    </row>
    <row r="220" spans="1:10" s="26" customFormat="1">
      <c r="A220" s="25"/>
      <c r="B220" s="25"/>
      <c r="G220" s="88"/>
      <c r="H220" s="89"/>
      <c r="I220" s="89"/>
      <c r="J220" s="27"/>
    </row>
    <row r="221" spans="1:10" s="26" customFormat="1">
      <c r="A221" s="25"/>
      <c r="B221" s="25"/>
      <c r="G221" s="88"/>
      <c r="H221" s="89"/>
      <c r="I221" s="89"/>
      <c r="J221" s="27"/>
    </row>
    <row r="222" spans="1:10" s="26" customFormat="1">
      <c r="A222" s="25"/>
      <c r="B222" s="25"/>
      <c r="G222" s="88"/>
      <c r="H222" s="89"/>
      <c r="I222" s="89"/>
      <c r="J222" s="27"/>
    </row>
    <row r="223" spans="1:10" s="26" customFormat="1">
      <c r="A223" s="25"/>
      <c r="B223" s="25"/>
      <c r="G223" s="88"/>
      <c r="H223" s="89"/>
      <c r="I223" s="89"/>
      <c r="J223" s="27"/>
    </row>
    <row r="224" spans="1:10" s="26" customFormat="1">
      <c r="A224" s="25"/>
      <c r="B224" s="25"/>
      <c r="G224" s="88"/>
      <c r="H224" s="89"/>
      <c r="I224" s="89"/>
      <c r="J224" s="27"/>
    </row>
    <row r="225" spans="1:10" s="26" customFormat="1">
      <c r="A225" s="25"/>
      <c r="B225" s="25"/>
      <c r="G225" s="88"/>
      <c r="H225" s="89"/>
      <c r="I225" s="89"/>
      <c r="J225" s="27"/>
    </row>
    <row r="226" spans="1:10" s="26" customFormat="1">
      <c r="A226" s="25"/>
      <c r="B226" s="25"/>
      <c r="G226" s="88"/>
      <c r="H226" s="89"/>
      <c r="I226" s="89"/>
      <c r="J226" s="27"/>
    </row>
    <row r="227" spans="1:10" s="26" customFormat="1">
      <c r="A227" s="25"/>
      <c r="B227" s="25"/>
      <c r="G227" s="88"/>
      <c r="H227" s="89"/>
      <c r="I227" s="89"/>
      <c r="J227" s="27"/>
    </row>
    <row r="228" spans="1:10" s="26" customFormat="1">
      <c r="A228" s="25"/>
      <c r="B228" s="25"/>
      <c r="G228" s="88"/>
      <c r="H228" s="89"/>
      <c r="I228" s="89"/>
      <c r="J228" s="27"/>
    </row>
    <row r="229" spans="1:10" s="26" customFormat="1">
      <c r="A229" s="25"/>
      <c r="B229" s="25"/>
      <c r="G229" s="88"/>
      <c r="H229" s="89"/>
      <c r="I229" s="89"/>
      <c r="J229" s="27"/>
    </row>
    <row r="230" spans="1:10" s="26" customFormat="1">
      <c r="A230" s="25"/>
      <c r="B230" s="25"/>
      <c r="G230" s="88"/>
      <c r="H230" s="89"/>
      <c r="I230" s="89"/>
      <c r="J230" s="27"/>
    </row>
    <row r="231" spans="1:10" s="26" customFormat="1">
      <c r="A231" s="25"/>
      <c r="B231" s="25"/>
      <c r="G231" s="88"/>
      <c r="H231" s="89"/>
      <c r="I231" s="89"/>
      <c r="J231" s="27"/>
    </row>
    <row r="232" spans="1:10" s="26" customFormat="1">
      <c r="A232" s="25"/>
      <c r="B232" s="25"/>
      <c r="G232" s="88"/>
      <c r="H232" s="89"/>
      <c r="I232" s="89"/>
      <c r="J232" s="27"/>
    </row>
    <row r="233" spans="1:10" s="26" customFormat="1">
      <c r="A233" s="25"/>
      <c r="B233" s="25"/>
      <c r="G233" s="88"/>
      <c r="H233" s="89"/>
      <c r="I233" s="89"/>
      <c r="J233" s="27"/>
    </row>
    <row r="234" spans="1:10" s="26" customFormat="1">
      <c r="A234" s="25"/>
      <c r="B234" s="25"/>
      <c r="G234" s="88"/>
      <c r="H234" s="89"/>
      <c r="I234" s="89"/>
      <c r="J234" s="27"/>
    </row>
    <row r="235" spans="1:10" s="26" customFormat="1">
      <c r="A235" s="25"/>
      <c r="B235" s="25"/>
      <c r="G235" s="88"/>
      <c r="H235" s="89"/>
      <c r="I235" s="89"/>
      <c r="J235" s="27"/>
    </row>
    <row r="236" spans="1:10" s="26" customFormat="1">
      <c r="A236" s="25"/>
      <c r="B236" s="25"/>
      <c r="G236" s="88"/>
      <c r="H236" s="89"/>
      <c r="I236" s="89"/>
      <c r="J236" s="27"/>
    </row>
    <row r="237" spans="1:10" s="26" customFormat="1">
      <c r="A237" s="25"/>
      <c r="B237" s="25"/>
      <c r="G237" s="88"/>
      <c r="H237" s="89"/>
      <c r="I237" s="89"/>
      <c r="J237" s="27"/>
    </row>
    <row r="238" spans="1:10" s="26" customFormat="1">
      <c r="A238" s="25"/>
      <c r="B238" s="25"/>
      <c r="G238" s="88"/>
      <c r="H238" s="89"/>
      <c r="I238" s="89"/>
      <c r="J238" s="27"/>
    </row>
    <row r="239" spans="1:10" s="26" customFormat="1">
      <c r="A239" s="25"/>
      <c r="B239" s="25"/>
      <c r="G239" s="88"/>
      <c r="H239" s="89"/>
      <c r="I239" s="89"/>
      <c r="J239" s="27"/>
    </row>
    <row r="240" spans="1:10" s="26" customFormat="1">
      <c r="A240" s="25"/>
      <c r="B240" s="25"/>
      <c r="G240" s="88"/>
      <c r="H240" s="89"/>
      <c r="I240" s="89"/>
      <c r="J240" s="27"/>
    </row>
    <row r="241" spans="1:10" s="26" customFormat="1">
      <c r="A241" s="25"/>
      <c r="B241" s="25"/>
      <c r="G241" s="88"/>
      <c r="H241" s="89"/>
      <c r="I241" s="89"/>
      <c r="J241" s="27"/>
    </row>
    <row r="242" spans="1:10" s="26" customFormat="1">
      <c r="A242" s="25"/>
      <c r="B242" s="25"/>
      <c r="G242" s="88"/>
      <c r="H242" s="89"/>
      <c r="I242" s="89"/>
      <c r="J242" s="27"/>
    </row>
    <row r="243" spans="1:10" s="26" customFormat="1">
      <c r="A243" s="25"/>
      <c r="B243" s="25"/>
      <c r="G243" s="88"/>
      <c r="H243" s="89"/>
      <c r="I243" s="89"/>
      <c r="J243" s="27"/>
    </row>
    <row r="244" spans="1:10" s="26" customFormat="1">
      <c r="A244" s="25"/>
      <c r="B244" s="25"/>
      <c r="G244" s="88"/>
      <c r="H244" s="89"/>
      <c r="I244" s="89"/>
      <c r="J244" s="27"/>
    </row>
    <row r="245" spans="1:10" s="26" customFormat="1">
      <c r="A245" s="25"/>
      <c r="B245" s="25"/>
      <c r="G245" s="88"/>
      <c r="H245" s="89"/>
      <c r="I245" s="89"/>
      <c r="J245" s="27"/>
    </row>
    <row r="246" spans="1:10" s="26" customFormat="1">
      <c r="A246" s="25"/>
      <c r="B246" s="25"/>
      <c r="G246" s="88"/>
      <c r="H246" s="89"/>
      <c r="I246" s="89"/>
      <c r="J246" s="27"/>
    </row>
    <row r="247" spans="1:10" s="26" customFormat="1">
      <c r="A247" s="25"/>
      <c r="B247" s="25"/>
      <c r="G247" s="88"/>
      <c r="H247" s="89"/>
      <c r="I247" s="89"/>
      <c r="J247" s="27"/>
    </row>
    <row r="248" spans="1:10" s="26" customFormat="1">
      <c r="A248" s="25"/>
      <c r="B248" s="25"/>
      <c r="G248" s="88"/>
      <c r="H248" s="89"/>
      <c r="I248" s="89"/>
      <c r="J248" s="27"/>
    </row>
    <row r="249" spans="1:10" s="26" customFormat="1">
      <c r="A249" s="25"/>
      <c r="B249" s="25"/>
      <c r="G249" s="88"/>
      <c r="H249" s="89"/>
      <c r="I249" s="89"/>
      <c r="J249" s="27"/>
    </row>
    <row r="250" spans="1:10" s="26" customFormat="1">
      <c r="A250" s="25"/>
      <c r="B250" s="25"/>
      <c r="G250" s="88"/>
      <c r="H250" s="89"/>
      <c r="I250" s="89"/>
      <c r="J250" s="27"/>
    </row>
    <row r="251" spans="1:10" s="26" customFormat="1">
      <c r="A251" s="25"/>
      <c r="B251" s="25"/>
      <c r="G251" s="88"/>
      <c r="H251" s="89"/>
      <c r="I251" s="89"/>
      <c r="J251" s="27"/>
    </row>
    <row r="252" spans="1:10" s="26" customFormat="1">
      <c r="A252" s="25"/>
      <c r="B252" s="25"/>
      <c r="G252" s="88"/>
      <c r="H252" s="89"/>
      <c r="I252" s="89"/>
      <c r="J252" s="27"/>
    </row>
    <row r="253" spans="1:10" s="26" customFormat="1">
      <c r="A253" s="25"/>
      <c r="B253" s="25"/>
      <c r="G253" s="88"/>
      <c r="H253" s="89"/>
      <c r="I253" s="89"/>
      <c r="J253" s="27"/>
    </row>
    <row r="254" spans="1:10" s="26" customFormat="1">
      <c r="A254" s="25"/>
      <c r="B254" s="25"/>
      <c r="G254" s="88"/>
      <c r="H254" s="89"/>
      <c r="I254" s="89"/>
      <c r="J254" s="27"/>
    </row>
    <row r="255" spans="1:10" s="26" customFormat="1">
      <c r="A255" s="25"/>
      <c r="B255" s="25"/>
      <c r="G255" s="88"/>
      <c r="H255" s="89"/>
      <c r="I255" s="89"/>
      <c r="J255" s="27"/>
    </row>
    <row r="256" spans="1:10" s="26" customFormat="1">
      <c r="A256" s="25"/>
      <c r="B256" s="25"/>
      <c r="G256" s="88"/>
      <c r="H256" s="89"/>
      <c r="I256" s="89"/>
      <c r="J256" s="27"/>
    </row>
    <row r="257" spans="1:10" s="26" customFormat="1">
      <c r="A257" s="25"/>
      <c r="B257" s="25"/>
      <c r="G257" s="88"/>
      <c r="H257" s="89"/>
      <c r="I257" s="89"/>
      <c r="J257" s="27"/>
    </row>
    <row r="258" spans="1:10" s="26" customFormat="1">
      <c r="A258" s="25"/>
      <c r="B258" s="25"/>
      <c r="G258" s="88"/>
      <c r="H258" s="89"/>
      <c r="I258" s="89"/>
      <c r="J258" s="27"/>
    </row>
    <row r="259" spans="1:10" s="26" customFormat="1">
      <c r="A259" s="25"/>
      <c r="B259" s="25"/>
      <c r="G259" s="88"/>
      <c r="H259" s="89"/>
      <c r="I259" s="89"/>
      <c r="J259" s="27"/>
    </row>
    <row r="260" spans="1:10" s="26" customFormat="1">
      <c r="A260" s="25"/>
      <c r="B260" s="25"/>
      <c r="G260" s="88"/>
      <c r="H260" s="89"/>
      <c r="I260" s="89"/>
      <c r="J260" s="27"/>
    </row>
    <row r="261" spans="1:10" s="26" customFormat="1">
      <c r="A261" s="25"/>
      <c r="B261" s="25"/>
      <c r="G261" s="88"/>
      <c r="H261" s="89"/>
      <c r="I261" s="89"/>
      <c r="J261" s="27"/>
    </row>
    <row r="262" spans="1:10" s="26" customFormat="1">
      <c r="A262" s="25"/>
      <c r="B262" s="25"/>
      <c r="G262" s="88"/>
      <c r="H262" s="89"/>
      <c r="I262" s="89"/>
      <c r="J262" s="27"/>
    </row>
    <row r="263" spans="1:10" s="26" customFormat="1">
      <c r="A263" s="25"/>
      <c r="B263" s="25"/>
      <c r="G263" s="88"/>
      <c r="H263" s="89"/>
      <c r="I263" s="89"/>
      <c r="J263" s="27"/>
    </row>
    <row r="264" spans="1:10" s="26" customFormat="1">
      <c r="A264" s="25"/>
      <c r="B264" s="25"/>
      <c r="G264" s="88"/>
      <c r="H264" s="89"/>
      <c r="I264" s="89"/>
      <c r="J264" s="27"/>
    </row>
    <row r="265" spans="1:10" s="26" customFormat="1">
      <c r="A265" s="25"/>
      <c r="B265" s="25"/>
      <c r="G265" s="88"/>
      <c r="H265" s="89"/>
      <c r="I265" s="89"/>
      <c r="J265" s="27"/>
    </row>
    <row r="266" spans="1:10" s="26" customFormat="1">
      <c r="A266" s="25"/>
      <c r="B266" s="25"/>
      <c r="G266" s="88"/>
      <c r="H266" s="89"/>
      <c r="I266" s="89"/>
      <c r="J266" s="27"/>
    </row>
    <row r="267" spans="1:10" s="26" customFormat="1">
      <c r="A267" s="25"/>
      <c r="B267" s="25"/>
      <c r="G267" s="88"/>
      <c r="H267" s="89"/>
      <c r="I267" s="89"/>
      <c r="J267" s="27"/>
    </row>
    <row r="268" spans="1:10" s="26" customFormat="1">
      <c r="A268" s="25"/>
      <c r="B268" s="25"/>
      <c r="G268" s="88"/>
      <c r="H268" s="89"/>
      <c r="I268" s="89"/>
      <c r="J268" s="27"/>
    </row>
    <row r="269" spans="1:10" s="26" customFormat="1">
      <c r="A269" s="25"/>
      <c r="B269" s="25"/>
      <c r="G269" s="88"/>
      <c r="H269" s="89"/>
      <c r="I269" s="89"/>
      <c r="J269" s="27"/>
    </row>
    <row r="270" spans="1:10" s="26" customFormat="1">
      <c r="A270" s="25"/>
      <c r="B270" s="25"/>
      <c r="G270" s="88"/>
      <c r="H270" s="89"/>
      <c r="I270" s="89"/>
      <c r="J270" s="27"/>
    </row>
    <row r="271" spans="1:10" s="26" customFormat="1">
      <c r="A271" s="25"/>
      <c r="B271" s="25"/>
      <c r="G271" s="88"/>
      <c r="H271" s="89"/>
      <c r="I271" s="89"/>
      <c r="J271" s="27"/>
    </row>
    <row r="272" spans="1:10" s="26" customFormat="1">
      <c r="A272" s="25"/>
      <c r="B272" s="25"/>
      <c r="G272" s="88"/>
      <c r="H272" s="89"/>
      <c r="I272" s="89"/>
      <c r="J272" s="27"/>
    </row>
    <row r="273" spans="1:10" s="26" customFormat="1">
      <c r="A273" s="25"/>
      <c r="B273" s="25"/>
      <c r="G273" s="88"/>
      <c r="H273" s="89"/>
      <c r="I273" s="89"/>
      <c r="J273" s="27"/>
    </row>
    <row r="274" spans="1:10" s="26" customFormat="1">
      <c r="A274" s="25"/>
      <c r="B274" s="25"/>
      <c r="G274" s="88"/>
      <c r="H274" s="89"/>
      <c r="I274" s="89"/>
      <c r="J274" s="27"/>
    </row>
    <row r="275" spans="1:10" s="26" customFormat="1">
      <c r="A275" s="25"/>
      <c r="B275" s="25"/>
      <c r="G275" s="88"/>
      <c r="H275" s="89"/>
      <c r="I275" s="89"/>
      <c r="J275" s="27"/>
    </row>
    <row r="276" spans="1:10" s="26" customFormat="1">
      <c r="A276" s="25"/>
      <c r="B276" s="25"/>
      <c r="G276" s="88"/>
      <c r="H276" s="89"/>
      <c r="I276" s="89"/>
      <c r="J276" s="27"/>
    </row>
    <row r="277" spans="1:10" s="26" customFormat="1">
      <c r="A277" s="25"/>
      <c r="B277" s="25"/>
      <c r="G277" s="88"/>
      <c r="H277" s="89"/>
      <c r="I277" s="89"/>
      <c r="J277" s="27"/>
    </row>
    <row r="278" spans="1:10" s="26" customFormat="1">
      <c r="A278" s="25"/>
      <c r="B278" s="25"/>
      <c r="G278" s="88"/>
      <c r="H278" s="89"/>
      <c r="I278" s="89"/>
      <c r="J278" s="27"/>
    </row>
    <row r="279" spans="1:10" s="26" customFormat="1">
      <c r="A279" s="25"/>
      <c r="B279" s="25"/>
      <c r="G279" s="88"/>
      <c r="H279" s="89"/>
      <c r="I279" s="89"/>
      <c r="J279" s="27"/>
    </row>
    <row r="280" spans="1:10" s="26" customFormat="1">
      <c r="A280" s="25"/>
      <c r="B280" s="25"/>
      <c r="G280" s="88"/>
      <c r="H280" s="89"/>
      <c r="I280" s="89"/>
      <c r="J280" s="27"/>
    </row>
    <row r="281" spans="1:10" s="26" customFormat="1">
      <c r="A281" s="25"/>
      <c r="B281" s="25"/>
      <c r="G281" s="88"/>
      <c r="H281" s="89"/>
      <c r="I281" s="89"/>
      <c r="J281" s="27"/>
    </row>
    <row r="282" spans="1:10" s="26" customFormat="1">
      <c r="A282" s="25"/>
      <c r="B282" s="25"/>
      <c r="G282" s="88"/>
      <c r="H282" s="89"/>
      <c r="I282" s="89"/>
      <c r="J282" s="27"/>
    </row>
    <row r="283" spans="1:10" s="26" customFormat="1">
      <c r="A283" s="25"/>
      <c r="B283" s="25"/>
      <c r="G283" s="88"/>
      <c r="H283" s="89"/>
      <c r="I283" s="89"/>
      <c r="J283" s="27"/>
    </row>
    <row r="284" spans="1:10" s="26" customFormat="1">
      <c r="A284" s="25"/>
      <c r="B284" s="25"/>
      <c r="G284" s="88"/>
      <c r="H284" s="89"/>
      <c r="I284" s="89"/>
      <c r="J284" s="27"/>
    </row>
    <row r="285" spans="1:10" s="26" customFormat="1">
      <c r="A285" s="25"/>
      <c r="B285" s="25"/>
      <c r="G285" s="88"/>
      <c r="H285" s="89"/>
      <c r="I285" s="89"/>
      <c r="J285" s="27"/>
    </row>
    <row r="286" spans="1:10" s="26" customFormat="1">
      <c r="A286" s="25"/>
      <c r="B286" s="25"/>
      <c r="G286" s="88"/>
      <c r="H286" s="89"/>
      <c r="I286" s="89"/>
      <c r="J286" s="27"/>
    </row>
    <row r="287" spans="1:10" s="26" customFormat="1">
      <c r="A287" s="25"/>
      <c r="B287" s="25"/>
      <c r="G287" s="88"/>
      <c r="H287" s="89"/>
      <c r="I287" s="89"/>
      <c r="J287" s="27"/>
    </row>
    <row r="288" spans="1:10" s="26" customFormat="1">
      <c r="A288" s="25"/>
      <c r="B288" s="25"/>
      <c r="G288" s="88"/>
      <c r="H288" s="89"/>
      <c r="I288" s="89"/>
      <c r="J288" s="27"/>
    </row>
    <row r="289" spans="1:10" s="26" customFormat="1">
      <c r="A289" s="25"/>
      <c r="B289" s="25"/>
      <c r="G289" s="88"/>
      <c r="H289" s="89"/>
      <c r="I289" s="89"/>
      <c r="J289" s="27"/>
    </row>
    <row r="290" spans="1:10" s="26" customFormat="1">
      <c r="A290" s="25"/>
      <c r="B290" s="25"/>
      <c r="G290" s="88"/>
      <c r="H290" s="89"/>
      <c r="I290" s="89"/>
      <c r="J290" s="27"/>
    </row>
    <row r="291" spans="1:10" s="26" customFormat="1">
      <c r="A291" s="25"/>
      <c r="B291" s="25"/>
      <c r="G291" s="88"/>
      <c r="H291" s="89"/>
      <c r="I291" s="89"/>
      <c r="J291" s="27"/>
    </row>
    <row r="292" spans="1:10" s="26" customFormat="1">
      <c r="A292" s="25"/>
      <c r="B292" s="25"/>
      <c r="G292" s="88"/>
      <c r="H292" s="89"/>
      <c r="I292" s="89"/>
      <c r="J292" s="27"/>
    </row>
    <row r="293" spans="1:10" s="26" customFormat="1">
      <c r="A293" s="25"/>
      <c r="B293" s="25"/>
      <c r="G293" s="88"/>
      <c r="H293" s="89"/>
      <c r="I293" s="89"/>
      <c r="J293" s="27"/>
    </row>
    <row r="294" spans="1:10" s="26" customFormat="1">
      <c r="A294" s="25"/>
      <c r="B294" s="25"/>
      <c r="G294" s="88"/>
      <c r="H294" s="89"/>
      <c r="I294" s="89"/>
      <c r="J294" s="27"/>
    </row>
    <row r="295" spans="1:10" s="26" customFormat="1">
      <c r="A295" s="25"/>
      <c r="B295" s="25"/>
      <c r="G295" s="88"/>
      <c r="H295" s="89"/>
      <c r="I295" s="89"/>
      <c r="J295" s="27"/>
    </row>
    <row r="296" spans="1:10" s="26" customFormat="1">
      <c r="A296" s="25"/>
      <c r="B296" s="25"/>
      <c r="G296" s="88"/>
      <c r="H296" s="89"/>
      <c r="I296" s="89"/>
      <c r="J296" s="27"/>
    </row>
    <row r="297" spans="1:10" s="26" customFormat="1">
      <c r="A297" s="25"/>
      <c r="B297" s="25"/>
      <c r="G297" s="88"/>
      <c r="H297" s="89"/>
      <c r="I297" s="89"/>
      <c r="J297" s="27"/>
    </row>
    <row r="298" spans="1:10" s="26" customFormat="1">
      <c r="A298" s="25"/>
      <c r="B298" s="25"/>
      <c r="G298" s="88"/>
      <c r="H298" s="89"/>
      <c r="I298" s="89"/>
      <c r="J298" s="27"/>
    </row>
    <row r="299" spans="1:10" s="26" customFormat="1">
      <c r="A299" s="25"/>
      <c r="B299" s="25"/>
      <c r="G299" s="88"/>
      <c r="H299" s="89"/>
      <c r="I299" s="89"/>
      <c r="J299" s="27"/>
    </row>
    <row r="300" spans="1:10" s="26" customFormat="1">
      <c r="A300" s="25"/>
      <c r="B300" s="25"/>
      <c r="G300" s="88"/>
      <c r="H300" s="89"/>
      <c r="I300" s="89"/>
      <c r="J300" s="27"/>
    </row>
    <row r="301" spans="1:10" s="26" customFormat="1">
      <c r="A301" s="25"/>
      <c r="B301" s="25"/>
      <c r="G301" s="88"/>
      <c r="H301" s="89"/>
      <c r="I301" s="89"/>
      <c r="J301" s="27"/>
    </row>
    <row r="302" spans="1:10" s="26" customFormat="1">
      <c r="A302" s="25"/>
      <c r="B302" s="25"/>
      <c r="G302" s="88"/>
      <c r="H302" s="89"/>
      <c r="I302" s="89"/>
      <c r="J302" s="27"/>
    </row>
    <row r="303" spans="1:10" s="26" customFormat="1">
      <c r="A303" s="25"/>
      <c r="B303" s="25"/>
      <c r="G303" s="88"/>
      <c r="H303" s="89"/>
      <c r="I303" s="89"/>
      <c r="J303" s="27"/>
    </row>
    <row r="304" spans="1:10" s="26" customFormat="1">
      <c r="A304" s="25"/>
      <c r="B304" s="25"/>
      <c r="G304" s="88"/>
      <c r="H304" s="89"/>
      <c r="I304" s="89"/>
      <c r="J304" s="27"/>
    </row>
    <row r="305" spans="1:10" s="26" customFormat="1">
      <c r="A305" s="25"/>
      <c r="B305" s="25"/>
      <c r="G305" s="88"/>
      <c r="H305" s="89"/>
      <c r="I305" s="89"/>
      <c r="J305" s="27"/>
    </row>
    <row r="306" spans="1:10" s="26" customFormat="1">
      <c r="A306" s="25"/>
      <c r="B306" s="25"/>
      <c r="G306" s="88"/>
      <c r="H306" s="89"/>
      <c r="I306" s="89"/>
      <c r="J306" s="27"/>
    </row>
    <row r="307" spans="1:10" s="26" customFormat="1">
      <c r="A307" s="25"/>
      <c r="B307" s="25"/>
      <c r="G307" s="88"/>
      <c r="H307" s="89"/>
      <c r="I307" s="89"/>
      <c r="J307" s="27"/>
    </row>
    <row r="308" spans="1:10" s="26" customFormat="1">
      <c r="A308" s="25"/>
      <c r="B308" s="25"/>
      <c r="G308" s="88"/>
      <c r="H308" s="89"/>
      <c r="I308" s="89"/>
      <c r="J308" s="27"/>
    </row>
    <row r="309" spans="1:10" s="26" customFormat="1">
      <c r="A309" s="25"/>
      <c r="B309" s="25"/>
      <c r="G309" s="88"/>
      <c r="H309" s="89"/>
      <c r="I309" s="89"/>
      <c r="J309" s="27"/>
    </row>
    <row r="310" spans="1:10" s="26" customFormat="1">
      <c r="A310" s="25"/>
      <c r="B310" s="25"/>
      <c r="G310" s="88"/>
      <c r="H310" s="89"/>
      <c r="I310" s="89"/>
      <c r="J310" s="27"/>
    </row>
    <row r="311" spans="1:10" s="26" customFormat="1">
      <c r="A311" s="25"/>
      <c r="B311" s="25"/>
      <c r="G311" s="88"/>
      <c r="H311" s="89"/>
      <c r="I311" s="89"/>
      <c r="J311" s="27"/>
    </row>
    <row r="312" spans="1:10" s="26" customFormat="1">
      <c r="A312" s="25"/>
      <c r="B312" s="25"/>
      <c r="G312" s="88"/>
      <c r="H312" s="89"/>
      <c r="I312" s="89"/>
      <c r="J312" s="27"/>
    </row>
    <row r="313" spans="1:10" s="26" customFormat="1">
      <c r="A313" s="25"/>
      <c r="B313" s="25"/>
      <c r="G313" s="88"/>
      <c r="H313" s="89"/>
      <c r="I313" s="89"/>
      <c r="J313" s="27"/>
    </row>
    <row r="314" spans="1:10" s="26" customFormat="1">
      <c r="A314" s="25"/>
      <c r="B314" s="25"/>
      <c r="G314" s="88"/>
      <c r="H314" s="89"/>
      <c r="I314" s="89"/>
      <c r="J314" s="27"/>
    </row>
    <row r="315" spans="1:10" s="26" customFormat="1">
      <c r="A315" s="25"/>
      <c r="B315" s="25"/>
      <c r="G315" s="88"/>
      <c r="H315" s="89"/>
      <c r="I315" s="89"/>
      <c r="J315" s="27"/>
    </row>
    <row r="316" spans="1:10" s="26" customFormat="1">
      <c r="A316" s="25"/>
      <c r="B316" s="25"/>
      <c r="G316" s="88"/>
      <c r="H316" s="89"/>
      <c r="I316" s="89"/>
      <c r="J316" s="27"/>
    </row>
    <row r="317" spans="1:10" s="26" customFormat="1">
      <c r="A317" s="25"/>
      <c r="B317" s="25"/>
      <c r="G317" s="88"/>
      <c r="H317" s="89"/>
      <c r="I317" s="89"/>
      <c r="J317" s="27"/>
    </row>
    <row r="318" spans="1:10" s="26" customFormat="1">
      <c r="A318" s="25"/>
      <c r="B318" s="25"/>
      <c r="G318" s="88"/>
      <c r="H318" s="89"/>
      <c r="I318" s="89"/>
      <c r="J318" s="27"/>
    </row>
    <row r="319" spans="1:10" s="26" customFormat="1">
      <c r="A319" s="25"/>
      <c r="B319" s="25"/>
      <c r="G319" s="88"/>
      <c r="H319" s="89"/>
      <c r="I319" s="89"/>
      <c r="J319" s="27"/>
    </row>
    <row r="320" spans="1:10" s="26" customFormat="1">
      <c r="A320" s="25"/>
      <c r="B320" s="25"/>
      <c r="G320" s="88"/>
      <c r="H320" s="89"/>
      <c r="I320" s="89"/>
      <c r="J320" s="27"/>
    </row>
    <row r="321" spans="1:10" s="26" customFormat="1">
      <c r="A321" s="25"/>
      <c r="B321" s="25"/>
      <c r="G321" s="88"/>
      <c r="H321" s="89"/>
      <c r="I321" s="89"/>
      <c r="J321" s="27"/>
    </row>
    <row r="322" spans="1:10" s="26" customFormat="1">
      <c r="A322" s="25"/>
      <c r="B322" s="25"/>
      <c r="G322" s="88"/>
      <c r="H322" s="89"/>
      <c r="I322" s="89"/>
      <c r="J322" s="27"/>
    </row>
    <row r="323" spans="1:10" s="26" customFormat="1">
      <c r="A323" s="25"/>
      <c r="B323" s="25"/>
      <c r="G323" s="88"/>
      <c r="H323" s="89"/>
      <c r="I323" s="89"/>
      <c r="J323" s="27"/>
    </row>
    <row r="324" spans="1:10" s="26" customFormat="1">
      <c r="A324" s="25"/>
      <c r="B324" s="25"/>
      <c r="G324" s="88"/>
      <c r="H324" s="89"/>
      <c r="I324" s="89"/>
      <c r="J324" s="27"/>
    </row>
    <row r="325" spans="1:10" s="26" customFormat="1">
      <c r="A325" s="25"/>
      <c r="B325" s="25"/>
      <c r="G325" s="88"/>
      <c r="H325" s="89"/>
      <c r="I325" s="89"/>
      <c r="J325" s="27"/>
    </row>
    <row r="326" spans="1:10" s="26" customFormat="1">
      <c r="A326" s="25"/>
      <c r="B326" s="25"/>
      <c r="G326" s="88"/>
      <c r="H326" s="89"/>
      <c r="I326" s="89"/>
      <c r="J326" s="27"/>
    </row>
    <row r="327" spans="1:10" s="26" customFormat="1">
      <c r="A327" s="25"/>
      <c r="B327" s="25"/>
      <c r="G327" s="88"/>
      <c r="H327" s="89"/>
      <c r="I327" s="89"/>
      <c r="J327" s="27"/>
    </row>
    <row r="328" spans="1:10" s="26" customFormat="1">
      <c r="A328" s="25"/>
      <c r="B328" s="25"/>
      <c r="G328" s="88"/>
      <c r="H328" s="89"/>
      <c r="I328" s="89"/>
      <c r="J328" s="27"/>
    </row>
    <row r="329" spans="1:10" s="26" customFormat="1">
      <c r="A329" s="25"/>
      <c r="B329" s="25"/>
      <c r="G329" s="88"/>
      <c r="H329" s="89"/>
      <c r="I329" s="89"/>
      <c r="J329" s="27"/>
    </row>
    <row r="330" spans="1:10" s="26" customFormat="1">
      <c r="A330" s="25"/>
      <c r="B330" s="25"/>
      <c r="G330" s="88"/>
      <c r="H330" s="89"/>
      <c r="I330" s="89"/>
      <c r="J330" s="27"/>
    </row>
    <row r="331" spans="1:10" s="26" customFormat="1">
      <c r="A331" s="25"/>
      <c r="B331" s="25"/>
      <c r="G331" s="88"/>
      <c r="H331" s="89"/>
      <c r="I331" s="89"/>
      <c r="J331" s="27"/>
    </row>
    <row r="332" spans="1:10" s="26" customFormat="1">
      <c r="A332" s="25"/>
      <c r="B332" s="25"/>
      <c r="G332" s="88"/>
      <c r="H332" s="89"/>
      <c r="I332" s="89"/>
      <c r="J332" s="27"/>
    </row>
    <row r="333" spans="1:10" s="26" customFormat="1">
      <c r="A333" s="25"/>
      <c r="B333" s="25"/>
      <c r="G333" s="88"/>
      <c r="H333" s="89"/>
      <c r="I333" s="89"/>
      <c r="J333" s="27"/>
    </row>
    <row r="334" spans="1:10" s="26" customFormat="1">
      <c r="A334" s="25"/>
      <c r="B334" s="25"/>
      <c r="G334" s="88"/>
      <c r="H334" s="89"/>
      <c r="I334" s="89"/>
      <c r="J334" s="27"/>
    </row>
    <row r="335" spans="1:10" s="26" customFormat="1">
      <c r="A335" s="25"/>
      <c r="B335" s="25"/>
      <c r="G335" s="88"/>
      <c r="H335" s="89"/>
      <c r="I335" s="89"/>
      <c r="J335" s="27"/>
    </row>
    <row r="336" spans="1:10" s="26" customFormat="1">
      <c r="A336" s="25"/>
      <c r="B336" s="25"/>
      <c r="G336" s="88"/>
      <c r="H336" s="89"/>
      <c r="I336" s="89"/>
      <c r="J336" s="27"/>
    </row>
    <row r="337" spans="1:10" s="26" customFormat="1">
      <c r="A337" s="25"/>
      <c r="B337" s="25"/>
      <c r="G337" s="88"/>
      <c r="H337" s="89"/>
      <c r="I337" s="89"/>
      <c r="J337" s="27"/>
    </row>
    <row r="338" spans="1:10" s="26" customFormat="1">
      <c r="A338" s="25"/>
      <c r="B338" s="25"/>
      <c r="G338" s="88"/>
      <c r="H338" s="89"/>
      <c r="I338" s="89"/>
      <c r="J338" s="27"/>
    </row>
    <row r="339" spans="1:10" s="26" customFormat="1">
      <c r="A339" s="25"/>
      <c r="B339" s="25"/>
      <c r="G339" s="88"/>
      <c r="H339" s="89"/>
      <c r="I339" s="89"/>
      <c r="J339" s="27"/>
    </row>
    <row r="340" spans="1:10" s="26" customFormat="1">
      <c r="A340" s="25"/>
      <c r="B340" s="25"/>
      <c r="G340" s="88"/>
      <c r="H340" s="89"/>
      <c r="I340" s="89"/>
      <c r="J340" s="27"/>
    </row>
    <row r="341" spans="1:10" s="26" customFormat="1">
      <c r="A341" s="25"/>
      <c r="B341" s="25"/>
      <c r="G341" s="88"/>
      <c r="H341" s="89"/>
      <c r="I341" s="89"/>
      <c r="J341" s="27"/>
    </row>
    <row r="342" spans="1:10" s="26" customFormat="1">
      <c r="A342" s="25"/>
      <c r="B342" s="25"/>
      <c r="G342" s="88"/>
      <c r="H342" s="89"/>
      <c r="I342" s="89"/>
      <c r="J342" s="27"/>
    </row>
    <row r="343" spans="1:10" s="26" customFormat="1">
      <c r="A343" s="25"/>
      <c r="B343" s="25"/>
      <c r="G343" s="88"/>
      <c r="H343" s="89"/>
      <c r="I343" s="89"/>
      <c r="J343" s="27"/>
    </row>
    <row r="344" spans="1:10" s="26" customFormat="1">
      <c r="A344" s="25"/>
      <c r="B344" s="25"/>
      <c r="G344" s="88"/>
      <c r="H344" s="89"/>
      <c r="I344" s="89"/>
      <c r="J344" s="27"/>
    </row>
    <row r="345" spans="1:10" s="26" customFormat="1">
      <c r="A345" s="25"/>
      <c r="B345" s="25"/>
      <c r="G345" s="88"/>
      <c r="H345" s="89"/>
      <c r="I345" s="89"/>
      <c r="J345" s="27"/>
    </row>
    <row r="346" spans="1:10" s="26" customFormat="1">
      <c r="A346" s="25"/>
      <c r="B346" s="25"/>
      <c r="G346" s="88"/>
      <c r="H346" s="89"/>
      <c r="I346" s="89"/>
      <c r="J346" s="27"/>
    </row>
    <row r="347" spans="1:10" s="26" customFormat="1">
      <c r="A347" s="25"/>
      <c r="B347" s="25"/>
      <c r="G347" s="88"/>
      <c r="H347" s="89"/>
      <c r="I347" s="89"/>
      <c r="J347" s="27"/>
    </row>
    <row r="348" spans="1:10" s="26" customFormat="1">
      <c r="A348" s="25"/>
      <c r="B348" s="25"/>
      <c r="G348" s="88"/>
      <c r="H348" s="89"/>
      <c r="I348" s="89"/>
      <c r="J348" s="27"/>
    </row>
    <row r="349" spans="1:10" s="26" customFormat="1">
      <c r="A349" s="25"/>
      <c r="B349" s="25"/>
      <c r="G349" s="88"/>
      <c r="H349" s="89"/>
      <c r="I349" s="89"/>
      <c r="J349" s="27"/>
    </row>
    <row r="350" spans="1:10" s="26" customFormat="1">
      <c r="A350" s="25"/>
      <c r="B350" s="25"/>
      <c r="G350" s="88"/>
      <c r="H350" s="89"/>
      <c r="I350" s="89"/>
      <c r="J350" s="27"/>
    </row>
    <row r="351" spans="1:10" s="26" customFormat="1">
      <c r="A351" s="25"/>
      <c r="B351" s="25"/>
      <c r="G351" s="88"/>
      <c r="H351" s="89"/>
      <c r="I351" s="89"/>
      <c r="J351" s="27"/>
    </row>
    <row r="352" spans="1:10" s="26" customFormat="1">
      <c r="A352" s="25"/>
      <c r="B352" s="25"/>
      <c r="G352" s="88"/>
      <c r="H352" s="89"/>
      <c r="I352" s="89"/>
      <c r="J352" s="27"/>
    </row>
    <row r="353" spans="1:10" s="26" customFormat="1">
      <c r="A353" s="25"/>
      <c r="B353" s="25"/>
      <c r="G353" s="88"/>
      <c r="H353" s="89"/>
      <c r="I353" s="89"/>
      <c r="J353" s="27"/>
    </row>
    <row r="354" spans="1:10" s="26" customFormat="1">
      <c r="A354" s="25"/>
      <c r="B354" s="25"/>
      <c r="G354" s="88"/>
      <c r="H354" s="89"/>
      <c r="I354" s="89"/>
      <c r="J354" s="27"/>
    </row>
    <row r="355" spans="1:10" s="26" customFormat="1">
      <c r="A355" s="25"/>
      <c r="B355" s="25"/>
      <c r="G355" s="88"/>
      <c r="H355" s="89"/>
      <c r="I355" s="89"/>
      <c r="J355" s="27"/>
    </row>
    <row r="356" spans="1:10" s="26" customFormat="1">
      <c r="A356" s="25"/>
      <c r="B356" s="25"/>
      <c r="G356" s="88"/>
      <c r="H356" s="89"/>
      <c r="I356" s="89"/>
      <c r="J356" s="27"/>
    </row>
    <row r="357" spans="1:10" s="26" customFormat="1">
      <c r="A357" s="25"/>
      <c r="B357" s="25"/>
      <c r="G357" s="88"/>
      <c r="H357" s="89"/>
      <c r="I357" s="89"/>
      <c r="J357" s="27"/>
    </row>
    <row r="358" spans="1:10" s="26" customFormat="1">
      <c r="A358" s="25"/>
      <c r="B358" s="25"/>
      <c r="G358" s="88"/>
      <c r="H358" s="89"/>
      <c r="I358" s="89"/>
      <c r="J358" s="27"/>
    </row>
    <row r="359" spans="1:10" s="26" customFormat="1">
      <c r="A359" s="25"/>
      <c r="B359" s="25"/>
      <c r="G359" s="88"/>
      <c r="H359" s="89"/>
      <c r="I359" s="89"/>
      <c r="J359" s="27"/>
    </row>
    <row r="360" spans="1:10" s="26" customFormat="1">
      <c r="A360" s="25"/>
      <c r="B360" s="25"/>
      <c r="G360" s="88"/>
      <c r="H360" s="89"/>
      <c r="I360" s="89"/>
      <c r="J360" s="27"/>
    </row>
    <row r="361" spans="1:10" s="26" customFormat="1">
      <c r="A361" s="25"/>
      <c r="B361" s="25"/>
      <c r="G361" s="88"/>
      <c r="H361" s="89"/>
      <c r="I361" s="89"/>
      <c r="J361" s="27"/>
    </row>
    <row r="362" spans="1:10" s="26" customFormat="1">
      <c r="A362" s="25"/>
      <c r="B362" s="25"/>
      <c r="G362" s="88"/>
      <c r="H362" s="89"/>
      <c r="I362" s="89"/>
      <c r="J362" s="27"/>
    </row>
    <row r="363" spans="1:10" s="26" customFormat="1">
      <c r="A363" s="25"/>
      <c r="B363" s="25"/>
      <c r="G363" s="88"/>
      <c r="H363" s="89"/>
      <c r="I363" s="89"/>
      <c r="J363" s="27"/>
    </row>
    <row r="364" spans="1:10" s="26" customFormat="1">
      <c r="A364" s="25"/>
      <c r="B364" s="25"/>
      <c r="G364" s="88"/>
      <c r="H364" s="89"/>
      <c r="I364" s="89"/>
      <c r="J364" s="27"/>
    </row>
    <row r="365" spans="1:10" s="26" customFormat="1">
      <c r="A365" s="25"/>
      <c r="B365" s="25"/>
      <c r="G365" s="88"/>
      <c r="H365" s="89"/>
      <c r="I365" s="89"/>
      <c r="J365" s="27"/>
    </row>
    <row r="366" spans="1:10" s="26" customFormat="1">
      <c r="A366" s="25"/>
      <c r="B366" s="25"/>
      <c r="G366" s="88"/>
      <c r="H366" s="89"/>
      <c r="I366" s="89"/>
      <c r="J366" s="27"/>
    </row>
    <row r="367" spans="1:10" s="26" customFormat="1">
      <c r="A367" s="25"/>
      <c r="B367" s="25"/>
      <c r="G367" s="88"/>
      <c r="H367" s="89"/>
      <c r="I367" s="89"/>
      <c r="J367" s="27"/>
    </row>
    <row r="368" spans="1:10" s="26" customFormat="1">
      <c r="A368" s="25"/>
      <c r="B368" s="25"/>
      <c r="G368" s="88"/>
      <c r="H368" s="89"/>
      <c r="I368" s="89"/>
      <c r="J368" s="27"/>
    </row>
    <row r="369" spans="1:10" s="26" customFormat="1">
      <c r="A369" s="25"/>
      <c r="B369" s="25"/>
      <c r="G369" s="88"/>
      <c r="H369" s="89"/>
      <c r="I369" s="89"/>
      <c r="J369" s="27"/>
    </row>
    <row r="370" spans="1:10" s="26" customFormat="1">
      <c r="A370" s="25"/>
      <c r="B370" s="25"/>
      <c r="G370" s="88"/>
      <c r="H370" s="89"/>
      <c r="I370" s="89"/>
      <c r="J370" s="27"/>
    </row>
    <row r="371" spans="1:10" s="26" customFormat="1">
      <c r="A371" s="25"/>
      <c r="B371" s="25"/>
      <c r="G371" s="88"/>
      <c r="H371" s="89"/>
      <c r="I371" s="89"/>
      <c r="J371" s="27"/>
    </row>
    <row r="372" spans="1:10" s="26" customFormat="1">
      <c r="A372" s="25"/>
      <c r="B372" s="25"/>
      <c r="G372" s="88"/>
      <c r="H372" s="89"/>
      <c r="I372" s="89"/>
      <c r="J372" s="27"/>
    </row>
    <row r="373" spans="1:10" s="26" customFormat="1">
      <c r="A373" s="25"/>
      <c r="B373" s="25"/>
      <c r="G373" s="88"/>
      <c r="H373" s="89"/>
      <c r="I373" s="89"/>
      <c r="J373" s="27"/>
    </row>
    <row r="374" spans="1:10" s="26" customFormat="1">
      <c r="A374" s="25"/>
      <c r="B374" s="25"/>
      <c r="G374" s="88"/>
      <c r="H374" s="89"/>
      <c r="I374" s="89"/>
      <c r="J374" s="27"/>
    </row>
    <row r="375" spans="1:10" s="26" customFormat="1">
      <c r="A375" s="25"/>
      <c r="B375" s="25"/>
      <c r="G375" s="88"/>
      <c r="H375" s="89"/>
      <c r="I375" s="89"/>
      <c r="J375" s="27"/>
    </row>
    <row r="376" spans="1:10" s="26" customFormat="1">
      <c r="A376" s="25"/>
      <c r="B376" s="25"/>
      <c r="G376" s="88"/>
      <c r="H376" s="89"/>
      <c r="I376" s="89"/>
      <c r="J376" s="27"/>
    </row>
    <row r="377" spans="1:10" s="26" customFormat="1">
      <c r="A377" s="25"/>
      <c r="B377" s="25"/>
      <c r="G377" s="88"/>
      <c r="H377" s="89"/>
      <c r="I377" s="89"/>
      <c r="J377" s="27"/>
    </row>
    <row r="378" spans="1:10" s="26" customFormat="1">
      <c r="A378" s="25"/>
      <c r="B378" s="25"/>
      <c r="G378" s="88"/>
      <c r="H378" s="89"/>
      <c r="I378" s="89"/>
      <c r="J378" s="27"/>
    </row>
    <row r="379" spans="1:10" s="26" customFormat="1">
      <c r="A379" s="25"/>
      <c r="B379" s="25"/>
      <c r="G379" s="88"/>
      <c r="H379" s="89"/>
      <c r="I379" s="89"/>
      <c r="J379" s="27"/>
    </row>
    <row r="380" spans="1:10" s="26" customFormat="1">
      <c r="A380" s="25"/>
      <c r="B380" s="25"/>
      <c r="G380" s="88"/>
      <c r="H380" s="89"/>
      <c r="I380" s="89"/>
      <c r="J380" s="27"/>
    </row>
    <row r="381" spans="1:10" s="26" customFormat="1">
      <c r="A381" s="25"/>
      <c r="B381" s="25"/>
      <c r="G381" s="88"/>
      <c r="H381" s="89"/>
      <c r="I381" s="89"/>
      <c r="J381" s="27"/>
    </row>
    <row r="382" spans="1:10" s="26" customFormat="1">
      <c r="A382" s="25"/>
      <c r="B382" s="25"/>
      <c r="G382" s="88"/>
      <c r="H382" s="89"/>
      <c r="I382" s="89"/>
      <c r="J382" s="27"/>
    </row>
    <row r="383" spans="1:10" s="26" customFormat="1">
      <c r="A383" s="25"/>
      <c r="B383" s="25"/>
      <c r="G383" s="88"/>
      <c r="H383" s="89"/>
      <c r="I383" s="89"/>
      <c r="J383" s="27"/>
    </row>
    <row r="384" spans="1:10" s="26" customFormat="1">
      <c r="A384" s="25"/>
      <c r="B384" s="25"/>
      <c r="G384" s="88"/>
      <c r="H384" s="89"/>
      <c r="I384" s="89"/>
      <c r="J384" s="27"/>
    </row>
    <row r="385" spans="1:10" s="26" customFormat="1">
      <c r="A385" s="25"/>
      <c r="B385" s="25"/>
      <c r="G385" s="88"/>
      <c r="H385" s="89"/>
      <c r="I385" s="89"/>
      <c r="J385" s="27"/>
    </row>
    <row r="386" spans="1:10" s="26" customFormat="1">
      <c r="A386" s="25"/>
      <c r="B386" s="25"/>
      <c r="G386" s="88"/>
      <c r="H386" s="89"/>
      <c r="I386" s="89"/>
      <c r="J386" s="27"/>
    </row>
    <row r="387" spans="1:10" s="26" customFormat="1">
      <c r="A387" s="25"/>
      <c r="B387" s="25"/>
      <c r="G387" s="88"/>
      <c r="H387" s="89"/>
      <c r="I387" s="89"/>
      <c r="J387" s="27"/>
    </row>
    <row r="388" spans="1:10" s="26" customFormat="1">
      <c r="A388" s="25"/>
      <c r="B388" s="25"/>
      <c r="G388" s="88"/>
      <c r="H388" s="89"/>
      <c r="I388" s="89"/>
      <c r="J388" s="27"/>
    </row>
    <row r="389" spans="1:10" s="26" customFormat="1">
      <c r="A389" s="25"/>
      <c r="B389" s="25"/>
      <c r="G389" s="88"/>
      <c r="H389" s="89"/>
      <c r="I389" s="89"/>
      <c r="J389" s="27"/>
    </row>
    <row r="390" spans="1:10" s="26" customFormat="1">
      <c r="A390" s="25"/>
      <c r="B390" s="25"/>
      <c r="G390" s="88"/>
      <c r="H390" s="89"/>
      <c r="I390" s="89"/>
      <c r="J390" s="27"/>
    </row>
    <row r="391" spans="1:10" s="26" customFormat="1">
      <c r="A391" s="25"/>
      <c r="B391" s="25"/>
      <c r="G391" s="88"/>
      <c r="H391" s="89"/>
      <c r="I391" s="89"/>
      <c r="J391" s="27"/>
    </row>
    <row r="392" spans="1:10" s="26" customFormat="1">
      <c r="A392" s="25"/>
      <c r="B392" s="25"/>
      <c r="G392" s="88"/>
      <c r="H392" s="89"/>
      <c r="I392" s="89"/>
      <c r="J392" s="27"/>
    </row>
    <row r="393" spans="1:10" s="26" customFormat="1">
      <c r="A393" s="25"/>
      <c r="B393" s="25"/>
      <c r="G393" s="88"/>
      <c r="H393" s="89"/>
      <c r="I393" s="89"/>
      <c r="J393" s="27"/>
    </row>
    <row r="394" spans="1:10" s="26" customFormat="1">
      <c r="A394" s="25"/>
      <c r="B394" s="25"/>
      <c r="G394" s="88"/>
      <c r="H394" s="89"/>
      <c r="I394" s="89"/>
      <c r="J394" s="27"/>
    </row>
    <row r="395" spans="1:10" s="26" customFormat="1">
      <c r="A395" s="25"/>
      <c r="B395" s="25"/>
      <c r="G395" s="88"/>
      <c r="H395" s="89"/>
      <c r="I395" s="89"/>
      <c r="J395" s="27"/>
    </row>
    <row r="396" spans="1:10" s="26" customFormat="1">
      <c r="A396" s="25"/>
      <c r="B396" s="25"/>
      <c r="G396" s="88"/>
      <c r="H396" s="89"/>
      <c r="I396" s="89"/>
      <c r="J396" s="27"/>
    </row>
    <row r="397" spans="1:10" s="26" customFormat="1">
      <c r="A397" s="25"/>
      <c r="B397" s="25"/>
      <c r="G397" s="88"/>
      <c r="H397" s="89"/>
      <c r="I397" s="89"/>
      <c r="J397" s="27"/>
    </row>
    <row r="398" spans="1:10" s="26" customFormat="1">
      <c r="A398" s="25"/>
      <c r="B398" s="25"/>
      <c r="G398" s="88"/>
      <c r="H398" s="89"/>
      <c r="I398" s="89"/>
      <c r="J398" s="27"/>
    </row>
    <row r="399" spans="1:10" s="26" customFormat="1">
      <c r="A399" s="25"/>
      <c r="B399" s="25"/>
      <c r="G399" s="88"/>
      <c r="H399" s="89"/>
      <c r="I399" s="89"/>
      <c r="J399" s="27"/>
    </row>
    <row r="400" spans="1:10" s="26" customFormat="1">
      <c r="A400" s="25"/>
      <c r="B400" s="25"/>
      <c r="G400" s="88"/>
      <c r="H400" s="89"/>
      <c r="I400" s="89"/>
      <c r="J400" s="27"/>
    </row>
    <row r="401" spans="1:10" s="26" customFormat="1">
      <c r="A401" s="25"/>
      <c r="B401" s="25"/>
      <c r="G401" s="88"/>
      <c r="H401" s="89"/>
      <c r="I401" s="89"/>
      <c r="J401" s="27"/>
    </row>
    <row r="402" spans="1:10" s="26" customFormat="1">
      <c r="A402" s="25"/>
      <c r="B402" s="25"/>
      <c r="G402" s="88"/>
      <c r="H402" s="89"/>
      <c r="I402" s="89"/>
      <c r="J402" s="27"/>
    </row>
    <row r="403" spans="1:10" s="26" customFormat="1">
      <c r="A403" s="25"/>
      <c r="B403" s="25"/>
      <c r="G403" s="88"/>
      <c r="H403" s="89"/>
      <c r="I403" s="89"/>
      <c r="J403" s="27"/>
    </row>
    <row r="404" spans="1:10" s="26" customFormat="1">
      <c r="A404" s="25"/>
      <c r="B404" s="25"/>
      <c r="G404" s="88"/>
      <c r="H404" s="89"/>
      <c r="I404" s="89"/>
      <c r="J404" s="27"/>
    </row>
    <row r="405" spans="1:10" s="26" customFormat="1">
      <c r="A405" s="25"/>
      <c r="B405" s="25"/>
      <c r="G405" s="88"/>
      <c r="H405" s="89"/>
      <c r="I405" s="89"/>
      <c r="J405" s="27"/>
    </row>
    <row r="406" spans="1:10" s="26" customFormat="1">
      <c r="A406" s="25"/>
      <c r="B406" s="25"/>
      <c r="G406" s="88"/>
      <c r="H406" s="89"/>
      <c r="I406" s="89"/>
      <c r="J406" s="27"/>
    </row>
    <row r="407" spans="1:10" s="26" customFormat="1">
      <c r="A407" s="25"/>
      <c r="B407" s="25"/>
      <c r="G407" s="88"/>
      <c r="H407" s="89"/>
      <c r="I407" s="89"/>
      <c r="J407" s="27"/>
    </row>
    <row r="408" spans="1:10" s="26" customFormat="1">
      <c r="A408" s="25"/>
      <c r="B408" s="25"/>
      <c r="G408" s="88"/>
      <c r="H408" s="89"/>
      <c r="I408" s="89"/>
      <c r="J408" s="27"/>
    </row>
    <row r="409" spans="1:10" s="26" customFormat="1">
      <c r="A409" s="25"/>
      <c r="B409" s="25"/>
      <c r="G409" s="88"/>
      <c r="H409" s="89"/>
      <c r="I409" s="89"/>
      <c r="J409" s="27"/>
    </row>
    <row r="410" spans="1:10" s="26" customFormat="1">
      <c r="A410" s="25"/>
      <c r="B410" s="25"/>
      <c r="G410" s="88"/>
      <c r="H410" s="89"/>
      <c r="I410" s="89"/>
      <c r="J410" s="27"/>
    </row>
    <row r="411" spans="1:10" s="26" customFormat="1">
      <c r="A411" s="25"/>
      <c r="B411" s="25"/>
      <c r="G411" s="88"/>
      <c r="H411" s="89"/>
      <c r="I411" s="89"/>
      <c r="J411" s="27"/>
    </row>
    <row r="412" spans="1:10" s="26" customFormat="1">
      <c r="A412" s="25"/>
      <c r="B412" s="25"/>
      <c r="G412" s="88"/>
      <c r="H412" s="89"/>
      <c r="I412" s="89"/>
      <c r="J412" s="27"/>
    </row>
    <row r="413" spans="1:10" s="26" customFormat="1">
      <c r="A413" s="25"/>
      <c r="B413" s="25"/>
      <c r="G413" s="88"/>
      <c r="H413" s="89"/>
      <c r="I413" s="89"/>
      <c r="J413" s="27"/>
    </row>
    <row r="414" spans="1:10" s="26" customFormat="1">
      <c r="A414" s="25"/>
      <c r="B414" s="25"/>
      <c r="G414" s="88"/>
      <c r="H414" s="89"/>
      <c r="I414" s="89"/>
      <c r="J414" s="27"/>
    </row>
    <row r="415" spans="1:10" s="26" customFormat="1">
      <c r="A415" s="25"/>
      <c r="B415" s="25"/>
      <c r="G415" s="88"/>
      <c r="H415" s="89"/>
      <c r="I415" s="89"/>
      <c r="J415" s="27"/>
    </row>
    <row r="416" spans="1:10" s="26" customFormat="1">
      <c r="A416" s="25"/>
      <c r="B416" s="25"/>
      <c r="G416" s="88"/>
      <c r="H416" s="89"/>
      <c r="I416" s="89"/>
      <c r="J416" s="27"/>
    </row>
    <row r="417" spans="1:10" s="26" customFormat="1">
      <c r="A417" s="25"/>
      <c r="B417" s="25"/>
      <c r="G417" s="88"/>
      <c r="H417" s="89"/>
      <c r="I417" s="89"/>
      <c r="J417" s="27"/>
    </row>
    <row r="418" spans="1:10" s="26" customFormat="1">
      <c r="A418" s="25"/>
      <c r="B418" s="25"/>
      <c r="G418" s="88"/>
      <c r="H418" s="89"/>
      <c r="I418" s="89"/>
      <c r="J418" s="27"/>
    </row>
    <row r="419" spans="1:10" s="26" customFormat="1">
      <c r="A419" s="25"/>
      <c r="B419" s="25"/>
      <c r="G419" s="88"/>
      <c r="H419" s="89"/>
      <c r="I419" s="89"/>
      <c r="J419" s="27"/>
    </row>
    <row r="420" spans="1:10" s="26" customFormat="1">
      <c r="A420" s="25"/>
      <c r="B420" s="25"/>
      <c r="G420" s="88"/>
      <c r="H420" s="89"/>
      <c r="I420" s="89"/>
      <c r="J420" s="27"/>
    </row>
    <row r="421" spans="1:10" s="26" customFormat="1">
      <c r="A421" s="25"/>
      <c r="B421" s="25"/>
      <c r="G421" s="88"/>
      <c r="H421" s="89"/>
      <c r="I421" s="89"/>
      <c r="J421" s="27"/>
    </row>
    <row r="422" spans="1:10" s="26" customFormat="1">
      <c r="A422" s="25"/>
      <c r="B422" s="25"/>
      <c r="G422" s="88"/>
      <c r="H422" s="89"/>
      <c r="I422" s="89"/>
      <c r="J422" s="27"/>
    </row>
    <row r="423" spans="1:10" s="26" customFormat="1">
      <c r="A423" s="25"/>
      <c r="B423" s="25"/>
      <c r="G423" s="88"/>
      <c r="H423" s="89"/>
      <c r="I423" s="89"/>
      <c r="J423" s="27"/>
    </row>
    <row r="424" spans="1:10" s="26" customFormat="1">
      <c r="A424" s="25"/>
      <c r="B424" s="25"/>
      <c r="G424" s="88"/>
      <c r="H424" s="89"/>
      <c r="I424" s="89"/>
      <c r="J424" s="27"/>
    </row>
    <row r="425" spans="1:10" s="26" customFormat="1">
      <c r="A425" s="25"/>
      <c r="B425" s="25"/>
      <c r="G425" s="88"/>
      <c r="H425" s="89"/>
      <c r="I425" s="89"/>
      <c r="J425" s="27"/>
    </row>
    <row r="426" spans="1:10" s="26" customFormat="1">
      <c r="A426" s="25"/>
      <c r="B426" s="25"/>
      <c r="G426" s="88"/>
      <c r="H426" s="89"/>
      <c r="I426" s="89"/>
      <c r="J426" s="27"/>
    </row>
    <row r="427" spans="1:10" s="26" customFormat="1">
      <c r="A427" s="25"/>
      <c r="B427" s="25"/>
      <c r="G427" s="88"/>
      <c r="H427" s="89"/>
      <c r="I427" s="89"/>
      <c r="J427" s="27"/>
    </row>
    <row r="428" spans="1:10" s="26" customFormat="1">
      <c r="A428" s="25"/>
      <c r="B428" s="25"/>
      <c r="G428" s="88"/>
      <c r="H428" s="89"/>
      <c r="I428" s="89"/>
      <c r="J428" s="27"/>
    </row>
    <row r="429" spans="1:10" s="26" customFormat="1">
      <c r="A429" s="25"/>
      <c r="B429" s="25"/>
      <c r="G429" s="88"/>
      <c r="H429" s="89"/>
      <c r="I429" s="89"/>
      <c r="J429" s="27"/>
    </row>
    <row r="430" spans="1:10" s="26" customFormat="1">
      <c r="A430" s="25"/>
      <c r="B430" s="25"/>
      <c r="G430" s="88"/>
      <c r="H430" s="89"/>
      <c r="I430" s="89"/>
      <c r="J430" s="27"/>
    </row>
    <row r="431" spans="1:10" s="26" customFormat="1">
      <c r="A431" s="25"/>
      <c r="B431" s="25"/>
      <c r="G431" s="88"/>
      <c r="H431" s="89"/>
      <c r="I431" s="89"/>
      <c r="J431" s="27"/>
    </row>
    <row r="432" spans="1:10" s="26" customFormat="1">
      <c r="A432" s="25"/>
      <c r="B432" s="25"/>
      <c r="G432" s="88"/>
      <c r="H432" s="89"/>
      <c r="I432" s="89"/>
      <c r="J432" s="27"/>
    </row>
    <row r="433" spans="1:10" s="26" customFormat="1">
      <c r="A433" s="25"/>
      <c r="B433" s="25"/>
      <c r="G433" s="88"/>
      <c r="H433" s="89"/>
      <c r="I433" s="89"/>
      <c r="J433" s="27"/>
    </row>
    <row r="434" spans="1:10" s="26" customFormat="1">
      <c r="A434" s="25"/>
      <c r="B434" s="25"/>
      <c r="G434" s="88"/>
      <c r="H434" s="89"/>
      <c r="I434" s="89"/>
      <c r="J434" s="27"/>
    </row>
    <row r="435" spans="1:10" s="26" customFormat="1">
      <c r="A435" s="25"/>
      <c r="B435" s="25"/>
      <c r="G435" s="88"/>
      <c r="H435" s="89"/>
      <c r="I435" s="89"/>
      <c r="J435" s="27"/>
    </row>
    <row r="436" spans="1:10" s="26" customFormat="1">
      <c r="A436" s="25"/>
      <c r="B436" s="25"/>
      <c r="G436" s="88"/>
      <c r="H436" s="89"/>
      <c r="I436" s="89"/>
      <c r="J436" s="27"/>
    </row>
    <row r="437" spans="1:10" s="26" customFormat="1">
      <c r="A437" s="25"/>
      <c r="B437" s="25"/>
      <c r="G437" s="88"/>
      <c r="H437" s="89"/>
      <c r="I437" s="89"/>
      <c r="J437" s="27"/>
    </row>
    <row r="438" spans="1:10" s="26" customFormat="1">
      <c r="A438" s="25"/>
      <c r="B438" s="25"/>
      <c r="G438" s="88"/>
      <c r="H438" s="89"/>
      <c r="I438" s="89"/>
      <c r="J438" s="27"/>
    </row>
    <row r="439" spans="1:10" s="26" customFormat="1">
      <c r="A439" s="25"/>
      <c r="B439" s="25"/>
      <c r="G439" s="88"/>
      <c r="H439" s="89"/>
      <c r="I439" s="89"/>
      <c r="J439" s="27"/>
    </row>
    <row r="440" spans="1:10" s="26" customFormat="1">
      <c r="A440" s="25"/>
      <c r="B440" s="25"/>
      <c r="G440" s="88"/>
      <c r="H440" s="89"/>
      <c r="I440" s="89"/>
      <c r="J440" s="27"/>
    </row>
    <row r="441" spans="1:10" s="26" customFormat="1">
      <c r="A441" s="25"/>
      <c r="B441" s="25"/>
      <c r="G441" s="88"/>
      <c r="H441" s="89"/>
      <c r="I441" s="89"/>
      <c r="J441" s="27"/>
    </row>
    <row r="442" spans="1:10" s="26" customFormat="1">
      <c r="A442" s="25"/>
      <c r="B442" s="25"/>
      <c r="G442" s="88"/>
      <c r="H442" s="89"/>
      <c r="I442" s="89"/>
      <c r="J442" s="27"/>
    </row>
    <row r="443" spans="1:10" s="26" customFormat="1">
      <c r="A443" s="25"/>
      <c r="B443" s="25"/>
      <c r="G443" s="88"/>
      <c r="H443" s="89"/>
      <c r="I443" s="89"/>
      <c r="J443" s="27"/>
    </row>
    <row r="444" spans="1:10" s="26" customFormat="1">
      <c r="A444" s="25"/>
      <c r="B444" s="25"/>
      <c r="G444" s="88"/>
      <c r="H444" s="89"/>
      <c r="I444" s="89"/>
      <c r="J444" s="27"/>
    </row>
    <row r="445" spans="1:10" s="26" customFormat="1">
      <c r="A445" s="25"/>
      <c r="B445" s="25"/>
      <c r="G445" s="88"/>
      <c r="H445" s="89"/>
      <c r="I445" s="89"/>
      <c r="J445" s="27"/>
    </row>
    <row r="446" spans="1:10" s="26" customFormat="1">
      <c r="A446" s="25"/>
      <c r="B446" s="25"/>
      <c r="G446" s="88"/>
      <c r="H446" s="89"/>
      <c r="I446" s="89"/>
      <c r="J446" s="27"/>
    </row>
    <row r="447" spans="1:10" s="26" customFormat="1">
      <c r="A447" s="25"/>
      <c r="B447" s="25"/>
      <c r="G447" s="88"/>
      <c r="H447" s="89"/>
      <c r="I447" s="89"/>
      <c r="J447" s="27"/>
    </row>
    <row r="448" spans="1:10" s="26" customFormat="1">
      <c r="A448" s="25"/>
      <c r="B448" s="25"/>
      <c r="G448" s="88"/>
      <c r="H448" s="89"/>
      <c r="I448" s="89"/>
      <c r="J448" s="27"/>
    </row>
    <row r="449" spans="1:10" s="26" customFormat="1">
      <c r="A449" s="25"/>
      <c r="B449" s="25"/>
      <c r="G449" s="88"/>
      <c r="H449" s="89"/>
      <c r="I449" s="89"/>
      <c r="J449" s="27"/>
    </row>
    <row r="450" spans="1:10" s="26" customFormat="1">
      <c r="A450" s="25"/>
      <c r="B450" s="25"/>
      <c r="G450" s="88"/>
      <c r="H450" s="89"/>
      <c r="I450" s="89"/>
      <c r="J450" s="27"/>
    </row>
    <row r="451" spans="1:10" s="26" customFormat="1">
      <c r="A451" s="25"/>
      <c r="B451" s="25"/>
      <c r="G451" s="88"/>
      <c r="H451" s="89"/>
      <c r="I451" s="89"/>
      <c r="J451" s="27"/>
    </row>
    <row r="452" spans="1:10" s="26" customFormat="1">
      <c r="A452" s="25"/>
      <c r="B452" s="25"/>
      <c r="G452" s="88"/>
      <c r="H452" s="89"/>
      <c r="I452" s="89"/>
      <c r="J452" s="27"/>
    </row>
    <row r="453" spans="1:10" s="26" customFormat="1">
      <c r="A453" s="25"/>
      <c r="B453" s="25"/>
      <c r="G453" s="88"/>
      <c r="H453" s="89"/>
      <c r="I453" s="89"/>
      <c r="J453" s="27"/>
    </row>
    <row r="454" spans="1:10" s="26" customFormat="1">
      <c r="A454" s="25"/>
      <c r="B454" s="25"/>
      <c r="G454" s="88"/>
      <c r="H454" s="89"/>
      <c r="I454" s="89"/>
      <c r="J454" s="27"/>
    </row>
    <row r="455" spans="1:10" s="26" customFormat="1">
      <c r="A455" s="25"/>
      <c r="B455" s="25"/>
      <c r="G455" s="88"/>
      <c r="H455" s="89"/>
      <c r="I455" s="89"/>
      <c r="J455" s="27"/>
    </row>
    <row r="456" spans="1:10" s="26" customFormat="1">
      <c r="A456" s="25"/>
      <c r="B456" s="25"/>
      <c r="G456" s="88"/>
      <c r="H456" s="89"/>
      <c r="I456" s="89"/>
      <c r="J456" s="27"/>
    </row>
    <row r="457" spans="1:10" s="26" customFormat="1">
      <c r="A457" s="25"/>
      <c r="B457" s="25"/>
      <c r="G457" s="88"/>
      <c r="H457" s="89"/>
      <c r="I457" s="89"/>
      <c r="J457" s="27"/>
    </row>
    <row r="458" spans="1:10" s="26" customFormat="1">
      <c r="A458" s="25"/>
      <c r="B458" s="25"/>
      <c r="G458" s="88"/>
      <c r="H458" s="89"/>
      <c r="I458" s="89"/>
      <c r="J458" s="27"/>
    </row>
    <row r="459" spans="1:10" s="26" customFormat="1">
      <c r="A459" s="25"/>
      <c r="B459" s="25"/>
      <c r="G459" s="88"/>
      <c r="H459" s="89"/>
      <c r="I459" s="89"/>
      <c r="J459" s="27"/>
    </row>
    <row r="460" spans="1:10" s="26" customFormat="1">
      <c r="A460" s="25"/>
      <c r="B460" s="25"/>
      <c r="G460" s="88"/>
      <c r="H460" s="89"/>
      <c r="I460" s="89"/>
      <c r="J460" s="27"/>
    </row>
    <row r="461" spans="1:10" s="26" customFormat="1">
      <c r="A461" s="25"/>
      <c r="B461" s="25"/>
      <c r="G461" s="88"/>
      <c r="H461" s="89"/>
      <c r="I461" s="89"/>
      <c r="J461" s="27"/>
    </row>
    <row r="462" spans="1:10" s="26" customFormat="1">
      <c r="A462" s="25"/>
      <c r="B462" s="25"/>
      <c r="G462" s="88"/>
      <c r="H462" s="89"/>
      <c r="I462" s="89"/>
      <c r="J462" s="27"/>
    </row>
    <row r="463" spans="1:10" s="26" customFormat="1">
      <c r="A463" s="25"/>
      <c r="B463" s="25"/>
      <c r="G463" s="88"/>
      <c r="H463" s="89"/>
      <c r="I463" s="89"/>
      <c r="J463" s="27"/>
    </row>
    <row r="464" spans="1:10" s="26" customFormat="1">
      <c r="A464" s="25"/>
      <c r="B464" s="25"/>
      <c r="G464" s="88"/>
      <c r="H464" s="89"/>
      <c r="I464" s="89"/>
      <c r="J464" s="27"/>
    </row>
    <row r="465" spans="1:10" s="26" customFormat="1">
      <c r="A465" s="25"/>
      <c r="B465" s="25"/>
      <c r="G465" s="88"/>
      <c r="H465" s="89"/>
      <c r="I465" s="89"/>
      <c r="J465" s="27"/>
    </row>
    <row r="466" spans="1:10" s="26" customFormat="1">
      <c r="A466" s="25"/>
      <c r="B466" s="25"/>
      <c r="G466" s="88"/>
      <c r="H466" s="89"/>
      <c r="I466" s="89"/>
      <c r="J466" s="27"/>
    </row>
    <row r="467" spans="1:10" s="26" customFormat="1">
      <c r="A467" s="25"/>
      <c r="B467" s="25"/>
      <c r="G467" s="88"/>
      <c r="H467" s="89"/>
      <c r="I467" s="89"/>
      <c r="J467" s="27"/>
    </row>
    <row r="468" spans="1:10" s="26" customFormat="1">
      <c r="A468" s="25"/>
      <c r="B468" s="25"/>
      <c r="G468" s="88"/>
      <c r="H468" s="89"/>
      <c r="I468" s="89"/>
      <c r="J468" s="27"/>
    </row>
    <row r="469" spans="1:10" s="26" customFormat="1">
      <c r="A469" s="25"/>
      <c r="B469" s="25"/>
      <c r="G469" s="88"/>
      <c r="H469" s="89"/>
      <c r="I469" s="89"/>
      <c r="J469" s="27"/>
    </row>
    <row r="470" spans="1:10" s="26" customFormat="1">
      <c r="A470" s="25"/>
      <c r="B470" s="25"/>
      <c r="G470" s="88"/>
      <c r="H470" s="89"/>
      <c r="I470" s="89"/>
      <c r="J470" s="27"/>
    </row>
    <row r="471" spans="1:10" s="26" customFormat="1">
      <c r="A471" s="25"/>
      <c r="B471" s="25"/>
      <c r="G471" s="88"/>
      <c r="H471" s="89"/>
      <c r="I471" s="89"/>
      <c r="J471" s="27"/>
    </row>
    <row r="472" spans="1:10" s="26" customFormat="1">
      <c r="A472" s="25"/>
      <c r="B472" s="25"/>
      <c r="G472" s="88"/>
      <c r="H472" s="89"/>
      <c r="I472" s="89"/>
      <c r="J472" s="27"/>
    </row>
    <row r="473" spans="1:10" s="26" customFormat="1">
      <c r="A473" s="25"/>
      <c r="B473" s="25"/>
      <c r="G473" s="88"/>
      <c r="H473" s="89"/>
      <c r="I473" s="89"/>
      <c r="J473" s="27"/>
    </row>
    <row r="474" spans="1:10" s="26" customFormat="1">
      <c r="A474" s="25"/>
      <c r="B474" s="25"/>
      <c r="G474" s="88"/>
      <c r="H474" s="89"/>
      <c r="I474" s="89"/>
      <c r="J474" s="27"/>
    </row>
    <row r="475" spans="1:10" s="26" customFormat="1">
      <c r="A475" s="25"/>
      <c r="B475" s="25"/>
      <c r="G475" s="88"/>
      <c r="H475" s="89"/>
      <c r="I475" s="89"/>
      <c r="J475" s="27"/>
    </row>
    <row r="476" spans="1:10" s="26" customFormat="1">
      <c r="A476" s="25"/>
      <c r="B476" s="25"/>
      <c r="G476" s="88"/>
      <c r="H476" s="89"/>
      <c r="I476" s="89"/>
      <c r="J476" s="27"/>
    </row>
    <row r="477" spans="1:10" s="26" customFormat="1">
      <c r="A477" s="25"/>
      <c r="B477" s="25"/>
      <c r="G477" s="88"/>
      <c r="H477" s="89"/>
      <c r="I477" s="89"/>
      <c r="J477" s="27"/>
    </row>
    <row r="478" spans="1:10" s="26" customFormat="1">
      <c r="A478" s="25"/>
      <c r="B478" s="25"/>
      <c r="G478" s="88"/>
      <c r="H478" s="89"/>
      <c r="I478" s="89"/>
      <c r="J478" s="27"/>
    </row>
    <row r="479" spans="1:10" s="26" customFormat="1">
      <c r="A479" s="25"/>
      <c r="B479" s="25"/>
      <c r="G479" s="88"/>
      <c r="H479" s="89"/>
      <c r="I479" s="89"/>
      <c r="J479" s="27"/>
    </row>
    <row r="480" spans="1:10" s="26" customFormat="1">
      <c r="A480" s="25"/>
      <c r="B480" s="25"/>
      <c r="G480" s="88"/>
      <c r="H480" s="89"/>
      <c r="I480" s="89"/>
      <c r="J480" s="27"/>
    </row>
    <row r="481" spans="1:10" s="26" customFormat="1">
      <c r="A481" s="25"/>
      <c r="B481" s="25"/>
      <c r="G481" s="88"/>
      <c r="H481" s="89"/>
      <c r="I481" s="89"/>
      <c r="J481" s="27"/>
    </row>
    <row r="482" spans="1:10" s="26" customFormat="1">
      <c r="A482" s="25"/>
      <c r="B482" s="25"/>
      <c r="G482" s="88"/>
      <c r="H482" s="89"/>
      <c r="I482" s="89"/>
      <c r="J482" s="27"/>
    </row>
    <row r="483" spans="1:10" s="26" customFormat="1">
      <c r="A483" s="25"/>
      <c r="B483" s="25"/>
      <c r="G483" s="88"/>
      <c r="H483" s="89"/>
      <c r="I483" s="89"/>
      <c r="J483" s="27"/>
    </row>
    <row r="484" spans="1:10" s="26" customFormat="1">
      <c r="A484" s="25"/>
      <c r="B484" s="25"/>
      <c r="G484" s="88"/>
      <c r="H484" s="89"/>
      <c r="I484" s="89"/>
      <c r="J484" s="27"/>
    </row>
    <row r="485" spans="1:10" s="26" customFormat="1">
      <c r="A485" s="25"/>
      <c r="B485" s="25"/>
      <c r="G485" s="88"/>
      <c r="H485" s="89"/>
      <c r="I485" s="89"/>
      <c r="J485" s="27"/>
    </row>
    <row r="486" spans="1:10" s="26" customFormat="1">
      <c r="A486" s="25"/>
      <c r="B486" s="25"/>
      <c r="G486" s="88"/>
      <c r="H486" s="89"/>
      <c r="I486" s="89"/>
      <c r="J486" s="27"/>
    </row>
    <row r="487" spans="1:10" s="26" customFormat="1">
      <c r="A487" s="25"/>
      <c r="B487" s="25"/>
      <c r="G487" s="88"/>
      <c r="H487" s="89"/>
      <c r="I487" s="89"/>
      <c r="J487" s="27"/>
    </row>
    <row r="488" spans="1:10" s="26" customFormat="1">
      <c r="A488" s="25"/>
      <c r="B488" s="25"/>
      <c r="G488" s="88"/>
      <c r="H488" s="89"/>
      <c r="I488" s="89"/>
      <c r="J488" s="27"/>
    </row>
    <row r="489" spans="1:10" s="26" customFormat="1">
      <c r="A489" s="25"/>
      <c r="B489" s="25"/>
      <c r="G489" s="88"/>
      <c r="H489" s="89"/>
      <c r="I489" s="89"/>
      <c r="J489" s="27"/>
    </row>
    <row r="490" spans="1:10" s="26" customFormat="1">
      <c r="A490" s="25"/>
      <c r="B490" s="25"/>
      <c r="G490" s="88"/>
      <c r="H490" s="89"/>
      <c r="I490" s="89"/>
      <c r="J490" s="27"/>
    </row>
    <row r="491" spans="1:10" s="26" customFormat="1">
      <c r="A491" s="25"/>
      <c r="B491" s="25"/>
      <c r="G491" s="88"/>
      <c r="H491" s="89"/>
      <c r="I491" s="89"/>
      <c r="J491" s="27"/>
    </row>
    <row r="492" spans="1:10" s="26" customFormat="1">
      <c r="A492" s="25"/>
      <c r="B492" s="25"/>
      <c r="G492" s="88"/>
      <c r="H492" s="89"/>
      <c r="I492" s="89"/>
      <c r="J492" s="27"/>
    </row>
    <row r="493" spans="1:10" s="26" customFormat="1">
      <c r="A493" s="25"/>
      <c r="B493" s="25"/>
      <c r="G493" s="88"/>
      <c r="H493" s="89"/>
      <c r="I493" s="89"/>
      <c r="J493" s="27"/>
    </row>
    <row r="494" spans="1:10" s="26" customFormat="1">
      <c r="A494" s="25"/>
      <c r="B494" s="25"/>
      <c r="G494" s="88"/>
      <c r="H494" s="89"/>
      <c r="I494" s="89"/>
      <c r="J494" s="27"/>
    </row>
    <row r="495" spans="1:10" s="26" customFormat="1">
      <c r="A495" s="25"/>
      <c r="B495" s="25"/>
      <c r="G495" s="88"/>
      <c r="H495" s="89"/>
      <c r="I495" s="89"/>
      <c r="J495" s="27"/>
    </row>
    <row r="496" spans="1:10" s="26" customFormat="1">
      <c r="A496" s="25"/>
      <c r="B496" s="25"/>
      <c r="G496" s="88"/>
      <c r="H496" s="89"/>
      <c r="I496" s="89"/>
      <c r="J496" s="27"/>
    </row>
    <row r="497" spans="1:10" s="26" customFormat="1">
      <c r="A497" s="25"/>
      <c r="B497" s="25"/>
      <c r="G497" s="88"/>
      <c r="H497" s="89"/>
      <c r="I497" s="89"/>
      <c r="J497" s="27"/>
    </row>
    <row r="498" spans="1:10" s="26" customFormat="1">
      <c r="A498" s="25"/>
      <c r="B498" s="25"/>
      <c r="G498" s="88"/>
      <c r="H498" s="89"/>
      <c r="I498" s="89"/>
      <c r="J498" s="27"/>
    </row>
    <row r="499" spans="1:10" s="26" customFormat="1">
      <c r="A499" s="25"/>
      <c r="B499" s="25"/>
      <c r="G499" s="88"/>
      <c r="H499" s="89"/>
      <c r="I499" s="89"/>
      <c r="J499" s="27"/>
    </row>
    <row r="500" spans="1:10" s="26" customFormat="1">
      <c r="A500" s="25"/>
      <c r="B500" s="25"/>
      <c r="G500" s="88"/>
      <c r="H500" s="89"/>
      <c r="I500" s="89"/>
      <c r="J500" s="27"/>
    </row>
    <row r="501" spans="1:10" s="26" customFormat="1">
      <c r="A501" s="25"/>
      <c r="B501" s="25"/>
      <c r="G501" s="88"/>
      <c r="H501" s="89"/>
      <c r="I501" s="89"/>
      <c r="J501" s="27"/>
    </row>
    <row r="502" spans="1:10" s="26" customFormat="1">
      <c r="A502" s="25"/>
      <c r="B502" s="25"/>
      <c r="G502" s="88"/>
      <c r="H502" s="89"/>
      <c r="I502" s="89"/>
      <c r="J502" s="27"/>
    </row>
    <row r="503" spans="1:10" s="26" customFormat="1">
      <c r="A503" s="25"/>
      <c r="B503" s="25"/>
      <c r="G503" s="88"/>
      <c r="H503" s="89"/>
      <c r="I503" s="89"/>
      <c r="J503" s="27"/>
    </row>
    <row r="504" spans="1:10" s="26" customFormat="1">
      <c r="A504" s="25"/>
      <c r="B504" s="25"/>
      <c r="G504" s="88"/>
      <c r="H504" s="89"/>
      <c r="I504" s="89"/>
      <c r="J504" s="27"/>
    </row>
    <row r="505" spans="1:10" s="26" customFormat="1">
      <c r="A505" s="25"/>
      <c r="B505" s="25"/>
      <c r="G505" s="88"/>
      <c r="H505" s="89"/>
      <c r="I505" s="89"/>
      <c r="J505" s="27"/>
    </row>
    <row r="506" spans="1:10" s="26" customFormat="1">
      <c r="A506" s="25"/>
      <c r="B506" s="25"/>
      <c r="G506" s="88"/>
      <c r="H506" s="89"/>
      <c r="I506" s="89"/>
      <c r="J506" s="27"/>
    </row>
    <row r="507" spans="1:10" s="26" customFormat="1">
      <c r="A507" s="25"/>
      <c r="B507" s="25"/>
      <c r="G507" s="88"/>
      <c r="H507" s="89"/>
      <c r="I507" s="89"/>
      <c r="J507" s="27"/>
    </row>
    <row r="508" spans="1:10" s="26" customFormat="1">
      <c r="A508" s="25"/>
      <c r="B508" s="25"/>
      <c r="G508" s="88"/>
      <c r="H508" s="89"/>
      <c r="I508" s="89"/>
      <c r="J508" s="27"/>
    </row>
    <row r="509" spans="1:10" s="26" customFormat="1">
      <c r="A509" s="25"/>
      <c r="B509" s="25"/>
      <c r="G509" s="88"/>
      <c r="H509" s="89"/>
      <c r="I509" s="89"/>
      <c r="J509" s="27"/>
    </row>
    <row r="510" spans="1:10" s="26" customFormat="1">
      <c r="A510" s="25"/>
      <c r="B510" s="25"/>
      <c r="G510" s="88"/>
      <c r="H510" s="89"/>
      <c r="I510" s="89"/>
      <c r="J510" s="27"/>
    </row>
    <row r="511" spans="1:10" s="26" customFormat="1">
      <c r="A511" s="25"/>
      <c r="B511" s="25"/>
      <c r="G511" s="88"/>
      <c r="H511" s="89"/>
      <c r="I511" s="89"/>
      <c r="J511" s="27"/>
    </row>
    <row r="512" spans="1:10" s="26" customFormat="1">
      <c r="A512" s="25"/>
      <c r="B512" s="25"/>
      <c r="G512" s="88"/>
      <c r="H512" s="89"/>
      <c r="I512" s="89"/>
      <c r="J512" s="27"/>
    </row>
    <row r="513" spans="1:10" s="26" customFormat="1">
      <c r="A513" s="25"/>
      <c r="B513" s="25"/>
      <c r="G513" s="88"/>
      <c r="H513" s="89"/>
      <c r="I513" s="89"/>
      <c r="J513" s="27"/>
    </row>
    <row r="514" spans="1:10" s="26" customFormat="1">
      <c r="A514" s="25"/>
      <c r="B514" s="25"/>
      <c r="G514" s="88"/>
      <c r="H514" s="89"/>
      <c r="I514" s="89"/>
      <c r="J514" s="27"/>
    </row>
    <row r="515" spans="1:10" s="26" customFormat="1">
      <c r="A515" s="25"/>
      <c r="B515" s="25"/>
      <c r="G515" s="88"/>
      <c r="H515" s="89"/>
      <c r="I515" s="89"/>
      <c r="J515" s="27"/>
    </row>
    <row r="516" spans="1:10" s="26" customFormat="1">
      <c r="A516" s="25"/>
      <c r="B516" s="25"/>
      <c r="G516" s="88"/>
      <c r="H516" s="89"/>
      <c r="I516" s="89"/>
      <c r="J516" s="27"/>
    </row>
    <row r="517" spans="1:10" s="26" customFormat="1">
      <c r="A517" s="25"/>
      <c r="B517" s="25"/>
      <c r="G517" s="88"/>
      <c r="H517" s="89"/>
      <c r="I517" s="89"/>
      <c r="J517" s="27"/>
    </row>
    <row r="518" spans="1:10" s="26" customFormat="1">
      <c r="A518" s="25"/>
      <c r="B518" s="25"/>
      <c r="G518" s="88"/>
      <c r="H518" s="89"/>
      <c r="I518" s="89"/>
      <c r="J518" s="27"/>
    </row>
    <row r="519" spans="1:10" s="26" customFormat="1">
      <c r="A519" s="25"/>
      <c r="B519" s="25"/>
      <c r="G519" s="88"/>
      <c r="H519" s="89"/>
      <c r="I519" s="89"/>
      <c r="J519" s="27"/>
    </row>
    <row r="520" spans="1:10" s="26" customFormat="1">
      <c r="A520" s="25"/>
      <c r="B520" s="25"/>
      <c r="G520" s="88"/>
      <c r="H520" s="89"/>
      <c r="I520" s="89"/>
      <c r="J520" s="27"/>
    </row>
    <row r="521" spans="1:10" s="26" customFormat="1">
      <c r="A521" s="25"/>
      <c r="B521" s="25"/>
      <c r="G521" s="88"/>
      <c r="H521" s="89"/>
      <c r="I521" s="89"/>
      <c r="J521" s="27"/>
    </row>
    <row r="522" spans="1:10" s="26" customFormat="1">
      <c r="A522" s="25"/>
      <c r="B522" s="25"/>
      <c r="G522" s="88"/>
      <c r="H522" s="89"/>
      <c r="I522" s="89"/>
      <c r="J522" s="27"/>
    </row>
    <row r="523" spans="1:10" s="26" customFormat="1">
      <c r="A523" s="25"/>
      <c r="B523" s="25"/>
      <c r="G523" s="88"/>
      <c r="H523" s="89"/>
      <c r="I523" s="89"/>
      <c r="J523" s="27"/>
    </row>
    <row r="524" spans="1:10" s="26" customFormat="1">
      <c r="A524" s="25"/>
      <c r="B524" s="25"/>
      <c r="G524" s="88"/>
      <c r="H524" s="89"/>
      <c r="I524" s="89"/>
      <c r="J524" s="27"/>
    </row>
    <row r="525" spans="1:10" s="26" customFormat="1">
      <c r="A525" s="25"/>
      <c r="B525" s="25"/>
      <c r="G525" s="88"/>
      <c r="H525" s="89"/>
      <c r="I525" s="89"/>
      <c r="J525" s="27"/>
    </row>
    <row r="526" spans="1:10" s="26" customFormat="1">
      <c r="A526" s="25"/>
      <c r="B526" s="25"/>
      <c r="G526" s="88"/>
      <c r="H526" s="89"/>
      <c r="I526" s="89"/>
      <c r="J526" s="27"/>
    </row>
    <row r="527" spans="1:10" s="26" customFormat="1">
      <c r="A527" s="25"/>
      <c r="B527" s="25"/>
      <c r="G527" s="88"/>
      <c r="H527" s="89"/>
      <c r="I527" s="89"/>
      <c r="J527" s="27"/>
    </row>
    <row r="528" spans="1:10" s="26" customFormat="1">
      <c r="A528" s="25"/>
      <c r="B528" s="25"/>
      <c r="G528" s="88"/>
      <c r="H528" s="89"/>
      <c r="I528" s="89"/>
      <c r="J528" s="27"/>
    </row>
    <row r="529" spans="1:10" s="26" customFormat="1">
      <c r="A529" s="25"/>
      <c r="B529" s="25"/>
      <c r="G529" s="88"/>
      <c r="H529" s="89"/>
      <c r="I529" s="89"/>
      <c r="J529" s="27"/>
    </row>
    <row r="530" spans="1:10" s="26" customFormat="1">
      <c r="A530" s="25"/>
      <c r="B530" s="25"/>
      <c r="G530" s="88"/>
      <c r="H530" s="89"/>
      <c r="I530" s="89"/>
      <c r="J530" s="27"/>
    </row>
    <row r="531" spans="1:10" s="26" customFormat="1">
      <c r="A531" s="25"/>
      <c r="B531" s="25"/>
      <c r="G531" s="88"/>
      <c r="H531" s="89"/>
      <c r="I531" s="89"/>
      <c r="J531" s="27"/>
    </row>
    <row r="532" spans="1:10" s="26" customFormat="1">
      <c r="A532" s="25"/>
      <c r="B532" s="25"/>
      <c r="G532" s="88"/>
      <c r="H532" s="89"/>
      <c r="I532" s="89"/>
      <c r="J532" s="27"/>
    </row>
    <row r="533" spans="1:10" s="26" customFormat="1">
      <c r="A533" s="25"/>
      <c r="B533" s="25"/>
      <c r="G533" s="88"/>
      <c r="H533" s="89"/>
      <c r="I533" s="89"/>
      <c r="J533" s="27"/>
    </row>
    <row r="534" spans="1:10" s="26" customFormat="1">
      <c r="A534" s="25"/>
      <c r="B534" s="25"/>
      <c r="G534" s="88"/>
      <c r="H534" s="89"/>
      <c r="I534" s="89"/>
      <c r="J534" s="27"/>
    </row>
    <row r="535" spans="1:10" s="26" customFormat="1">
      <c r="A535" s="25"/>
      <c r="B535" s="25"/>
      <c r="G535" s="88"/>
      <c r="H535" s="89"/>
      <c r="I535" s="89"/>
      <c r="J535" s="27"/>
    </row>
    <row r="536" spans="1:10" s="26" customFormat="1">
      <c r="A536" s="25"/>
      <c r="B536" s="25"/>
      <c r="G536" s="88"/>
      <c r="H536" s="89"/>
      <c r="I536" s="89"/>
      <c r="J536" s="27"/>
    </row>
    <row r="537" spans="1:10" s="26" customFormat="1">
      <c r="A537" s="25"/>
      <c r="B537" s="25"/>
      <c r="G537" s="88"/>
      <c r="H537" s="89"/>
      <c r="I537" s="89"/>
      <c r="J537" s="27"/>
    </row>
    <row r="538" spans="1:10" s="26" customFormat="1">
      <c r="A538" s="25"/>
      <c r="B538" s="25"/>
      <c r="G538" s="88"/>
      <c r="H538" s="89"/>
      <c r="I538" s="89"/>
      <c r="J538" s="27"/>
    </row>
    <row r="539" spans="1:10" s="26" customFormat="1">
      <c r="A539" s="25"/>
      <c r="B539" s="25"/>
      <c r="G539" s="88"/>
      <c r="H539" s="89"/>
      <c r="I539" s="89"/>
      <c r="J539" s="27"/>
    </row>
    <row r="540" spans="1:10" s="26" customFormat="1">
      <c r="A540" s="25"/>
      <c r="B540" s="25"/>
      <c r="G540" s="88"/>
      <c r="H540" s="89"/>
      <c r="I540" s="89"/>
      <c r="J540" s="27"/>
    </row>
    <row r="541" spans="1:10" s="26" customFormat="1">
      <c r="A541" s="25"/>
      <c r="B541" s="25"/>
      <c r="G541" s="88"/>
      <c r="H541" s="89"/>
      <c r="I541" s="89"/>
      <c r="J541" s="27"/>
    </row>
    <row r="542" spans="1:10" s="26" customFormat="1">
      <c r="A542" s="25"/>
      <c r="B542" s="25"/>
      <c r="G542" s="88"/>
      <c r="H542" s="89"/>
      <c r="I542" s="89"/>
      <c r="J542" s="27"/>
    </row>
    <row r="543" spans="1:10" s="26" customFormat="1">
      <c r="A543" s="25"/>
      <c r="B543" s="25"/>
      <c r="G543" s="88"/>
      <c r="H543" s="89"/>
      <c r="I543" s="89"/>
      <c r="J543" s="27"/>
    </row>
    <row r="544" spans="1:10" s="26" customFormat="1">
      <c r="A544" s="25"/>
      <c r="B544" s="25"/>
      <c r="G544" s="88"/>
      <c r="H544" s="89"/>
      <c r="I544" s="89"/>
      <c r="J544" s="27"/>
    </row>
    <row r="545" spans="1:10" s="26" customFormat="1">
      <c r="A545" s="25"/>
      <c r="B545" s="25"/>
      <c r="G545" s="88"/>
      <c r="H545" s="89"/>
      <c r="I545" s="89"/>
      <c r="J545" s="27"/>
    </row>
    <row r="546" spans="1:10" s="26" customFormat="1">
      <c r="A546" s="25"/>
      <c r="B546" s="25"/>
      <c r="G546" s="88"/>
      <c r="H546" s="89"/>
      <c r="I546" s="89"/>
      <c r="J546" s="27"/>
    </row>
    <row r="547" spans="1:10" s="26" customFormat="1">
      <c r="A547" s="25"/>
      <c r="B547" s="25"/>
      <c r="G547" s="88"/>
      <c r="H547" s="89"/>
      <c r="I547" s="89"/>
      <c r="J547" s="27"/>
    </row>
    <row r="548" spans="1:10" s="26" customFormat="1">
      <c r="A548" s="25"/>
      <c r="B548" s="25"/>
      <c r="G548" s="88"/>
      <c r="H548" s="89"/>
      <c r="I548" s="89"/>
      <c r="J548" s="27"/>
    </row>
    <row r="549" spans="1:10" s="26" customFormat="1">
      <c r="A549" s="25"/>
      <c r="B549" s="25"/>
      <c r="G549" s="88"/>
      <c r="H549" s="89"/>
      <c r="I549" s="89"/>
      <c r="J549" s="27"/>
    </row>
    <row r="550" spans="1:10" s="26" customFormat="1">
      <c r="A550" s="25"/>
      <c r="B550" s="25"/>
      <c r="G550" s="88"/>
      <c r="H550" s="89"/>
      <c r="I550" s="89"/>
      <c r="J550" s="27"/>
    </row>
    <row r="551" spans="1:10" s="26" customFormat="1">
      <c r="A551" s="25"/>
      <c r="B551" s="25"/>
      <c r="G551" s="88"/>
      <c r="H551" s="89"/>
      <c r="I551" s="89"/>
      <c r="J551" s="27"/>
    </row>
    <row r="552" spans="1:10" s="26" customFormat="1">
      <c r="A552" s="25"/>
      <c r="B552" s="25"/>
      <c r="G552" s="88"/>
      <c r="H552" s="89"/>
      <c r="I552" s="89"/>
      <c r="J552" s="27"/>
    </row>
    <row r="553" spans="1:10" s="26" customFormat="1">
      <c r="A553" s="25"/>
      <c r="B553" s="25"/>
      <c r="G553" s="88"/>
      <c r="H553" s="89"/>
      <c r="I553" s="89"/>
      <c r="J553" s="27"/>
    </row>
    <row r="554" spans="1:10" s="26" customFormat="1">
      <c r="A554" s="25"/>
      <c r="B554" s="25"/>
      <c r="G554" s="88"/>
      <c r="H554" s="89"/>
      <c r="I554" s="89"/>
      <c r="J554" s="27"/>
    </row>
    <row r="555" spans="1:10" s="26" customFormat="1">
      <c r="A555" s="25"/>
      <c r="B555" s="25"/>
      <c r="G555" s="88"/>
      <c r="H555" s="89"/>
      <c r="I555" s="89"/>
      <c r="J555" s="27"/>
    </row>
    <row r="556" spans="1:10" s="26" customFormat="1">
      <c r="A556" s="25"/>
      <c r="B556" s="25"/>
      <c r="G556" s="88"/>
      <c r="H556" s="89"/>
      <c r="I556" s="89"/>
      <c r="J556" s="27"/>
    </row>
    <row r="557" spans="1:10" s="26" customFormat="1">
      <c r="A557" s="25"/>
      <c r="B557" s="25"/>
      <c r="G557" s="88"/>
      <c r="H557" s="89"/>
      <c r="I557" s="89"/>
      <c r="J557" s="27"/>
    </row>
    <row r="558" spans="1:10" s="26" customFormat="1">
      <c r="A558" s="25"/>
      <c r="B558" s="25"/>
      <c r="G558" s="88"/>
      <c r="H558" s="89"/>
      <c r="I558" s="89"/>
      <c r="J558" s="27"/>
    </row>
    <row r="559" spans="1:10" s="26" customFormat="1">
      <c r="A559" s="25"/>
      <c r="B559" s="25"/>
      <c r="G559" s="88"/>
      <c r="H559" s="89"/>
      <c r="I559" s="89"/>
      <c r="J559" s="27"/>
    </row>
    <row r="560" spans="1:10" s="26" customFormat="1">
      <c r="A560" s="25"/>
      <c r="B560" s="25"/>
      <c r="G560" s="88"/>
      <c r="H560" s="89"/>
      <c r="I560" s="89"/>
      <c r="J560" s="27"/>
    </row>
    <row r="561" spans="1:10" s="26" customFormat="1">
      <c r="A561" s="25"/>
      <c r="B561" s="25"/>
      <c r="G561" s="88"/>
      <c r="H561" s="89"/>
      <c r="I561" s="89"/>
      <c r="J561" s="27"/>
    </row>
    <row r="562" spans="1:10" s="26" customFormat="1">
      <c r="A562" s="25"/>
      <c r="B562" s="25"/>
      <c r="G562" s="88"/>
      <c r="H562" s="89"/>
      <c r="I562" s="89"/>
      <c r="J562" s="27"/>
    </row>
    <row r="563" spans="1:10" s="26" customFormat="1">
      <c r="A563" s="25"/>
      <c r="B563" s="25"/>
      <c r="G563" s="88"/>
      <c r="H563" s="89"/>
      <c r="I563" s="89"/>
      <c r="J563" s="27"/>
    </row>
    <row r="564" spans="1:10" s="26" customFormat="1">
      <c r="A564" s="25"/>
      <c r="B564" s="25"/>
      <c r="G564" s="88"/>
      <c r="H564" s="89"/>
      <c r="I564" s="89"/>
      <c r="J564" s="27"/>
    </row>
    <row r="565" spans="1:10" s="26" customFormat="1">
      <c r="A565" s="25"/>
      <c r="B565" s="25"/>
      <c r="G565" s="88"/>
      <c r="H565" s="89"/>
      <c r="I565" s="89"/>
      <c r="J565" s="27"/>
    </row>
    <row r="566" spans="1:10" s="26" customFormat="1">
      <c r="A566" s="25"/>
      <c r="B566" s="25"/>
      <c r="G566" s="88"/>
      <c r="H566" s="89"/>
      <c r="I566" s="89"/>
      <c r="J566" s="27"/>
    </row>
    <row r="567" spans="1:10" s="26" customFormat="1">
      <c r="A567" s="25"/>
      <c r="B567" s="25"/>
      <c r="G567" s="88"/>
      <c r="H567" s="89"/>
      <c r="I567" s="89"/>
      <c r="J567" s="27"/>
    </row>
    <row r="568" spans="1:10" s="26" customFormat="1">
      <c r="A568" s="25"/>
      <c r="B568" s="25"/>
      <c r="G568" s="88"/>
      <c r="H568" s="89"/>
      <c r="I568" s="89"/>
      <c r="J568" s="27"/>
    </row>
    <row r="569" spans="1:10" s="26" customFormat="1">
      <c r="A569" s="25"/>
      <c r="B569" s="25"/>
      <c r="G569" s="88"/>
      <c r="H569" s="89"/>
      <c r="I569" s="89"/>
      <c r="J569" s="27"/>
    </row>
    <row r="570" spans="1:10" s="26" customFormat="1">
      <c r="A570" s="25"/>
      <c r="B570" s="25"/>
      <c r="G570" s="88"/>
      <c r="H570" s="89"/>
      <c r="I570" s="89"/>
      <c r="J570" s="27"/>
    </row>
    <row r="571" spans="1:10" s="26" customFormat="1">
      <c r="A571" s="25"/>
      <c r="B571" s="25"/>
      <c r="G571" s="88"/>
      <c r="H571" s="89"/>
      <c r="I571" s="89"/>
      <c r="J571" s="27"/>
    </row>
    <row r="572" spans="1:10" s="26" customFormat="1">
      <c r="A572" s="25"/>
      <c r="B572" s="25"/>
      <c r="G572" s="88"/>
      <c r="H572" s="89"/>
      <c r="I572" s="89"/>
      <c r="J572" s="27"/>
    </row>
    <row r="573" spans="1:10" s="26" customFormat="1">
      <c r="A573" s="25"/>
      <c r="B573" s="25"/>
      <c r="G573" s="88"/>
      <c r="H573" s="89"/>
      <c r="I573" s="89"/>
      <c r="J573" s="27"/>
    </row>
    <row r="574" spans="1:10" s="26" customFormat="1">
      <c r="A574" s="25"/>
      <c r="B574" s="25"/>
      <c r="G574" s="88"/>
      <c r="H574" s="89"/>
      <c r="I574" s="89"/>
      <c r="J574" s="27"/>
    </row>
    <row r="575" spans="1:10" s="26" customFormat="1">
      <c r="A575" s="25"/>
      <c r="B575" s="25"/>
      <c r="G575" s="88"/>
      <c r="H575" s="89"/>
      <c r="I575" s="89"/>
      <c r="J575" s="27"/>
    </row>
    <row r="576" spans="1:10" s="26" customFormat="1">
      <c r="A576" s="25"/>
      <c r="B576" s="25"/>
      <c r="G576" s="88"/>
      <c r="H576" s="89"/>
      <c r="I576" s="89"/>
      <c r="J576" s="27"/>
    </row>
    <row r="577" spans="1:10" s="26" customFormat="1">
      <c r="A577" s="25"/>
      <c r="B577" s="25"/>
      <c r="G577" s="88"/>
      <c r="H577" s="89"/>
      <c r="I577" s="89"/>
      <c r="J577" s="27"/>
    </row>
    <row r="578" spans="1:10" s="26" customFormat="1">
      <c r="A578" s="25"/>
      <c r="B578" s="25"/>
      <c r="G578" s="88"/>
      <c r="H578" s="89"/>
      <c r="I578" s="89"/>
      <c r="J578" s="27"/>
    </row>
    <row r="579" spans="1:10" s="26" customFormat="1">
      <c r="A579" s="25"/>
      <c r="B579" s="25"/>
      <c r="G579" s="88"/>
      <c r="H579" s="89"/>
      <c r="I579" s="89"/>
      <c r="J579" s="27"/>
    </row>
    <row r="580" spans="1:10" s="26" customFormat="1">
      <c r="A580" s="25"/>
      <c r="B580" s="25"/>
      <c r="G580" s="88"/>
      <c r="H580" s="89"/>
      <c r="I580" s="89"/>
      <c r="J580" s="27"/>
    </row>
    <row r="581" spans="1:10" s="26" customFormat="1">
      <c r="A581" s="25"/>
      <c r="B581" s="25"/>
      <c r="G581" s="88"/>
      <c r="H581" s="89"/>
      <c r="I581" s="89"/>
      <c r="J581" s="27"/>
    </row>
    <row r="582" spans="1:10" s="26" customFormat="1">
      <c r="A582" s="25"/>
      <c r="B582" s="25"/>
      <c r="G582" s="88"/>
      <c r="H582" s="89"/>
      <c r="I582" s="89"/>
      <c r="J582" s="27"/>
    </row>
    <row r="583" spans="1:10" s="26" customFormat="1">
      <c r="A583" s="25"/>
      <c r="B583" s="25"/>
      <c r="G583" s="88"/>
      <c r="H583" s="89"/>
      <c r="I583" s="89"/>
      <c r="J583" s="27"/>
    </row>
    <row r="584" spans="1:10" s="26" customFormat="1">
      <c r="A584" s="25"/>
      <c r="B584" s="25"/>
      <c r="G584" s="88"/>
      <c r="H584" s="89"/>
      <c r="I584" s="89"/>
      <c r="J584" s="27"/>
    </row>
    <row r="585" spans="1:10" s="26" customFormat="1">
      <c r="A585" s="25"/>
      <c r="B585" s="25"/>
      <c r="G585" s="88"/>
      <c r="H585" s="89"/>
      <c r="I585" s="89"/>
      <c r="J585" s="27"/>
    </row>
    <row r="586" spans="1:10" s="26" customFormat="1">
      <c r="A586" s="25"/>
      <c r="B586" s="25"/>
      <c r="G586" s="88"/>
      <c r="H586" s="89"/>
      <c r="I586" s="89"/>
      <c r="J586" s="27"/>
    </row>
    <row r="587" spans="1:10" s="26" customFormat="1">
      <c r="A587" s="25"/>
      <c r="B587" s="25"/>
      <c r="G587" s="88"/>
      <c r="H587" s="89"/>
      <c r="I587" s="89"/>
      <c r="J587" s="27"/>
    </row>
    <row r="588" spans="1:10" s="26" customFormat="1">
      <c r="A588" s="25"/>
      <c r="B588" s="25"/>
      <c r="G588" s="88"/>
      <c r="H588" s="89"/>
      <c r="I588" s="89"/>
      <c r="J588" s="27"/>
    </row>
    <row r="589" spans="1:10" s="26" customFormat="1">
      <c r="A589" s="25"/>
      <c r="B589" s="25"/>
      <c r="G589" s="88"/>
      <c r="H589" s="89"/>
      <c r="I589" s="89"/>
      <c r="J589" s="27"/>
    </row>
    <row r="590" spans="1:10" s="26" customFormat="1">
      <c r="A590" s="25"/>
      <c r="B590" s="25"/>
      <c r="G590" s="88"/>
      <c r="H590" s="89"/>
      <c r="I590" s="89"/>
      <c r="J590" s="27"/>
    </row>
    <row r="591" spans="1:10" s="26" customFormat="1">
      <c r="A591" s="25"/>
      <c r="B591" s="25"/>
      <c r="G591" s="88"/>
      <c r="H591" s="89"/>
      <c r="I591" s="89"/>
      <c r="J591" s="27"/>
    </row>
    <row r="592" spans="1:10" s="26" customFormat="1">
      <c r="A592" s="25"/>
      <c r="B592" s="25"/>
      <c r="G592" s="88"/>
      <c r="H592" s="89"/>
      <c r="I592" s="89"/>
      <c r="J592" s="27"/>
    </row>
    <row r="593" spans="1:10" s="26" customFormat="1">
      <c r="A593" s="25"/>
      <c r="B593" s="25"/>
      <c r="G593" s="88"/>
      <c r="H593" s="89"/>
      <c r="I593" s="89"/>
      <c r="J593" s="27"/>
    </row>
    <row r="594" spans="1:10" s="26" customFormat="1">
      <c r="A594" s="25"/>
      <c r="B594" s="25"/>
      <c r="G594" s="88"/>
      <c r="H594" s="89"/>
      <c r="I594" s="89"/>
      <c r="J594" s="27"/>
    </row>
    <row r="595" spans="1:10" s="26" customFormat="1">
      <c r="A595" s="25"/>
      <c r="B595" s="25"/>
      <c r="G595" s="88"/>
      <c r="H595" s="89"/>
      <c r="I595" s="89"/>
      <c r="J595" s="27"/>
    </row>
    <row r="596" spans="1:10" s="26" customFormat="1">
      <c r="A596" s="25"/>
      <c r="B596" s="25"/>
      <c r="G596" s="88"/>
      <c r="H596" s="89"/>
      <c r="I596" s="89"/>
      <c r="J596" s="27"/>
    </row>
    <row r="597" spans="1:10" s="26" customFormat="1">
      <c r="A597" s="25"/>
      <c r="B597" s="25"/>
      <c r="G597" s="88"/>
      <c r="H597" s="89"/>
      <c r="I597" s="89"/>
      <c r="J597" s="27"/>
    </row>
    <row r="598" spans="1:10" s="26" customFormat="1">
      <c r="A598" s="25"/>
      <c r="B598" s="25"/>
      <c r="G598" s="88"/>
      <c r="H598" s="89"/>
      <c r="I598" s="89"/>
      <c r="J598" s="27"/>
    </row>
    <row r="599" spans="1:10" s="26" customFormat="1">
      <c r="A599" s="25"/>
      <c r="B599" s="25"/>
      <c r="G599" s="88"/>
      <c r="H599" s="89"/>
      <c r="I599" s="89"/>
      <c r="J599" s="27"/>
    </row>
    <row r="600" spans="1:10" s="26" customFormat="1">
      <c r="A600" s="25"/>
      <c r="B600" s="25"/>
      <c r="G600" s="88"/>
      <c r="H600" s="89"/>
      <c r="I600" s="89"/>
      <c r="J600" s="27"/>
    </row>
    <row r="601" spans="1:10" s="26" customFormat="1">
      <c r="A601" s="25"/>
      <c r="B601" s="25"/>
      <c r="G601" s="88"/>
      <c r="H601" s="89"/>
      <c r="I601" s="89"/>
      <c r="J601" s="27"/>
    </row>
    <row r="602" spans="1:10" s="26" customFormat="1">
      <c r="A602" s="25"/>
      <c r="B602" s="25"/>
      <c r="G602" s="88"/>
      <c r="H602" s="89"/>
      <c r="I602" s="89"/>
      <c r="J602" s="27"/>
    </row>
    <row r="603" spans="1:10" s="26" customFormat="1">
      <c r="A603" s="25"/>
      <c r="B603" s="25"/>
      <c r="G603" s="88"/>
      <c r="H603" s="89"/>
      <c r="I603" s="89"/>
      <c r="J603" s="27"/>
    </row>
    <row r="604" spans="1:10" s="26" customFormat="1">
      <c r="A604" s="25"/>
      <c r="B604" s="25"/>
      <c r="G604" s="88"/>
      <c r="H604" s="89"/>
      <c r="I604" s="89"/>
      <c r="J604" s="27"/>
    </row>
    <row r="605" spans="1:10" s="26" customFormat="1">
      <c r="A605" s="25"/>
      <c r="B605" s="25"/>
      <c r="G605" s="88"/>
      <c r="H605" s="89"/>
      <c r="I605" s="89"/>
      <c r="J605" s="27"/>
    </row>
    <row r="606" spans="1:10" s="26" customFormat="1">
      <c r="A606" s="25"/>
      <c r="B606" s="25"/>
      <c r="G606" s="88"/>
      <c r="H606" s="89"/>
      <c r="I606" s="89"/>
      <c r="J606" s="27"/>
    </row>
    <row r="607" spans="1:10" s="26" customFormat="1">
      <c r="A607" s="25"/>
      <c r="B607" s="25"/>
      <c r="G607" s="88"/>
      <c r="H607" s="89"/>
      <c r="I607" s="89"/>
      <c r="J607" s="27"/>
    </row>
    <row r="608" spans="1:10" s="26" customFormat="1">
      <c r="A608" s="25"/>
      <c r="B608" s="25"/>
      <c r="G608" s="88"/>
      <c r="H608" s="89"/>
      <c r="I608" s="89"/>
      <c r="J608" s="27"/>
    </row>
    <row r="609" spans="1:10" s="26" customFormat="1">
      <c r="A609" s="25"/>
      <c r="B609" s="25"/>
      <c r="G609" s="88"/>
      <c r="H609" s="89"/>
      <c r="I609" s="89"/>
      <c r="J609" s="27"/>
    </row>
    <row r="610" spans="1:10" s="26" customFormat="1">
      <c r="A610" s="25"/>
      <c r="B610" s="25"/>
      <c r="G610" s="88"/>
      <c r="H610" s="89"/>
      <c r="I610" s="89"/>
      <c r="J610" s="27"/>
    </row>
    <row r="611" spans="1:10" s="26" customFormat="1">
      <c r="A611" s="25"/>
      <c r="B611" s="25"/>
      <c r="G611" s="88"/>
      <c r="H611" s="89"/>
      <c r="I611" s="89"/>
      <c r="J611" s="27"/>
    </row>
    <row r="612" spans="1:10" s="26" customFormat="1">
      <c r="A612" s="25"/>
      <c r="B612" s="25"/>
      <c r="G612" s="88"/>
      <c r="H612" s="89"/>
      <c r="I612" s="89"/>
      <c r="J612" s="27"/>
    </row>
    <row r="613" spans="1:10" s="26" customFormat="1">
      <c r="A613" s="25"/>
      <c r="B613" s="25"/>
      <c r="G613" s="88"/>
      <c r="H613" s="89"/>
      <c r="I613" s="89"/>
      <c r="J613" s="27"/>
    </row>
    <row r="614" spans="1:10" s="26" customFormat="1">
      <c r="A614" s="25"/>
      <c r="B614" s="25"/>
      <c r="G614" s="88"/>
      <c r="H614" s="89"/>
      <c r="I614" s="89"/>
      <c r="J614" s="27"/>
    </row>
    <row r="615" spans="1:10" s="26" customFormat="1">
      <c r="A615" s="25"/>
      <c r="B615" s="25"/>
      <c r="G615" s="88"/>
      <c r="H615" s="89"/>
      <c r="I615" s="89"/>
      <c r="J615" s="27"/>
    </row>
    <row r="616" spans="1:10" s="26" customFormat="1">
      <c r="A616" s="25"/>
      <c r="B616" s="25"/>
      <c r="G616" s="88"/>
      <c r="H616" s="89"/>
      <c r="I616" s="89"/>
      <c r="J616" s="27"/>
    </row>
    <row r="617" spans="1:10" s="26" customFormat="1">
      <c r="A617" s="25"/>
      <c r="B617" s="25"/>
      <c r="G617" s="88"/>
      <c r="H617" s="89"/>
      <c r="I617" s="89"/>
      <c r="J617" s="27"/>
    </row>
    <row r="618" spans="1:10" s="26" customFormat="1">
      <c r="A618" s="25"/>
      <c r="B618" s="25"/>
      <c r="G618" s="88"/>
      <c r="H618" s="89"/>
      <c r="I618" s="89"/>
      <c r="J618" s="27"/>
    </row>
    <row r="619" spans="1:10" s="26" customFormat="1">
      <c r="A619" s="25"/>
      <c r="B619" s="25"/>
      <c r="G619" s="88"/>
      <c r="H619" s="89"/>
      <c r="I619" s="89"/>
      <c r="J619" s="27"/>
    </row>
    <row r="620" spans="1:10" s="26" customFormat="1">
      <c r="A620" s="25"/>
      <c r="B620" s="25"/>
      <c r="G620" s="88"/>
      <c r="H620" s="89"/>
      <c r="I620" s="89"/>
      <c r="J620" s="27"/>
    </row>
    <row r="621" spans="1:10" s="26" customFormat="1">
      <c r="A621" s="25"/>
      <c r="B621" s="25"/>
      <c r="G621" s="88"/>
      <c r="H621" s="89"/>
      <c r="I621" s="89"/>
      <c r="J621" s="27"/>
    </row>
    <row r="622" spans="1:10" s="26" customFormat="1">
      <c r="A622" s="25"/>
      <c r="B622" s="25"/>
      <c r="G622" s="88"/>
      <c r="H622" s="89"/>
      <c r="I622" s="89"/>
      <c r="J622" s="27"/>
    </row>
    <row r="623" spans="1:10" s="26" customFormat="1">
      <c r="A623" s="25"/>
      <c r="B623" s="25"/>
      <c r="G623" s="88"/>
      <c r="H623" s="89"/>
      <c r="I623" s="89"/>
      <c r="J623" s="27"/>
    </row>
    <row r="624" spans="1:10" s="26" customFormat="1">
      <c r="A624" s="25"/>
      <c r="B624" s="25"/>
      <c r="G624" s="88"/>
      <c r="H624" s="89"/>
      <c r="I624" s="89"/>
      <c r="J624" s="27"/>
    </row>
    <row r="625" spans="1:10" s="26" customFormat="1">
      <c r="A625" s="25"/>
      <c r="B625" s="25"/>
      <c r="G625" s="88"/>
      <c r="H625" s="89"/>
      <c r="I625" s="89"/>
      <c r="J625" s="27"/>
    </row>
    <row r="626" spans="1:10" s="26" customFormat="1">
      <c r="A626" s="25"/>
      <c r="B626" s="25"/>
      <c r="G626" s="88"/>
      <c r="H626" s="89"/>
      <c r="I626" s="89"/>
      <c r="J626" s="27"/>
    </row>
    <row r="627" spans="1:10" s="26" customFormat="1">
      <c r="A627" s="25"/>
      <c r="B627" s="25"/>
      <c r="G627" s="88"/>
      <c r="H627" s="89"/>
      <c r="I627" s="89"/>
      <c r="J627" s="27"/>
    </row>
    <row r="628" spans="1:10" s="26" customFormat="1">
      <c r="A628" s="25"/>
      <c r="B628" s="25"/>
      <c r="G628" s="88"/>
      <c r="H628" s="89"/>
      <c r="I628" s="89"/>
      <c r="J628" s="27"/>
    </row>
    <row r="629" spans="1:10" s="26" customFormat="1">
      <c r="A629" s="25"/>
      <c r="B629" s="25"/>
      <c r="G629" s="88"/>
      <c r="H629" s="89"/>
      <c r="I629" s="89"/>
      <c r="J629" s="27"/>
    </row>
    <row r="630" spans="1:10" s="26" customFormat="1">
      <c r="A630" s="25"/>
      <c r="B630" s="25"/>
      <c r="G630" s="88"/>
      <c r="H630" s="89"/>
      <c r="I630" s="89"/>
      <c r="J630" s="27"/>
    </row>
    <row r="631" spans="1:10" s="26" customFormat="1">
      <c r="A631" s="25"/>
      <c r="B631" s="25"/>
      <c r="G631" s="88"/>
      <c r="H631" s="89"/>
      <c r="I631" s="89"/>
      <c r="J631" s="27"/>
    </row>
    <row r="632" spans="1:10" s="26" customFormat="1">
      <c r="A632" s="25"/>
      <c r="B632" s="25"/>
      <c r="G632" s="88"/>
      <c r="H632" s="89"/>
      <c r="I632" s="89"/>
      <c r="J632" s="27"/>
    </row>
    <row r="633" spans="1:10" s="26" customFormat="1">
      <c r="A633" s="25"/>
      <c r="B633" s="25"/>
      <c r="G633" s="88"/>
      <c r="H633" s="89"/>
      <c r="I633" s="89"/>
      <c r="J633" s="27"/>
    </row>
    <row r="634" spans="1:10" s="26" customFormat="1">
      <c r="A634" s="25"/>
      <c r="B634" s="25"/>
      <c r="G634" s="88"/>
      <c r="H634" s="89"/>
      <c r="I634" s="89"/>
      <c r="J634" s="27"/>
    </row>
    <row r="635" spans="1:10" s="26" customFormat="1">
      <c r="A635" s="25"/>
      <c r="B635" s="25"/>
      <c r="G635" s="88"/>
      <c r="H635" s="89"/>
      <c r="I635" s="89"/>
      <c r="J635" s="27"/>
    </row>
    <row r="636" spans="1:10" s="26" customFormat="1">
      <c r="A636" s="25"/>
      <c r="B636" s="25"/>
      <c r="G636" s="88"/>
      <c r="H636" s="89"/>
      <c r="I636" s="89"/>
      <c r="J636" s="27"/>
    </row>
    <row r="637" spans="1:10" s="26" customFormat="1">
      <c r="A637" s="25"/>
      <c r="B637" s="25"/>
      <c r="G637" s="88"/>
      <c r="H637" s="89"/>
      <c r="I637" s="89"/>
      <c r="J637" s="27"/>
    </row>
    <row r="638" spans="1:10" s="26" customFormat="1">
      <c r="A638" s="25"/>
      <c r="B638" s="25"/>
      <c r="G638" s="88"/>
      <c r="H638" s="89"/>
      <c r="I638" s="89"/>
      <c r="J638" s="27"/>
    </row>
    <row r="639" spans="1:10" s="26" customFormat="1">
      <c r="A639" s="25"/>
      <c r="B639" s="25"/>
      <c r="G639" s="88"/>
      <c r="H639" s="89"/>
      <c r="I639" s="89"/>
      <c r="J639" s="27"/>
    </row>
    <row r="640" spans="1:10" s="26" customFormat="1">
      <c r="A640" s="25"/>
      <c r="B640" s="25"/>
      <c r="G640" s="88"/>
      <c r="H640" s="89"/>
      <c r="I640" s="89"/>
      <c r="J640" s="27"/>
    </row>
    <row r="641" spans="1:10" s="26" customFormat="1">
      <c r="A641" s="25"/>
      <c r="B641" s="25"/>
      <c r="G641" s="88"/>
      <c r="H641" s="89"/>
      <c r="I641" s="89"/>
      <c r="J641" s="27"/>
    </row>
    <row r="642" spans="1:10" s="26" customFormat="1">
      <c r="A642" s="25"/>
      <c r="B642" s="25"/>
      <c r="G642" s="88"/>
      <c r="H642" s="89"/>
      <c r="I642" s="89"/>
      <c r="J642" s="27"/>
    </row>
    <row r="643" spans="1:10" s="26" customFormat="1">
      <c r="A643" s="25"/>
      <c r="B643" s="25"/>
      <c r="G643" s="88"/>
      <c r="H643" s="89"/>
      <c r="I643" s="89"/>
      <c r="J643" s="27"/>
    </row>
    <row r="644" spans="1:10" s="26" customFormat="1">
      <c r="A644" s="25"/>
      <c r="B644" s="25"/>
      <c r="G644" s="88"/>
      <c r="H644" s="89"/>
      <c r="I644" s="89"/>
      <c r="J644" s="27"/>
    </row>
    <row r="645" spans="1:10" s="26" customFormat="1">
      <c r="A645" s="25"/>
      <c r="B645" s="25"/>
      <c r="G645" s="88"/>
      <c r="H645" s="89"/>
      <c r="I645" s="89"/>
      <c r="J645" s="27"/>
    </row>
    <row r="646" spans="1:10" s="26" customFormat="1">
      <c r="A646" s="25"/>
      <c r="B646" s="25"/>
      <c r="G646" s="88"/>
      <c r="H646" s="89"/>
      <c r="I646" s="89"/>
      <c r="J646" s="27"/>
    </row>
    <row r="647" spans="1:10" s="26" customFormat="1">
      <c r="A647" s="25"/>
      <c r="B647" s="25"/>
      <c r="G647" s="88"/>
      <c r="H647" s="89"/>
      <c r="I647" s="89"/>
      <c r="J647" s="27"/>
    </row>
    <row r="648" spans="1:10" s="26" customFormat="1">
      <c r="A648" s="25"/>
      <c r="B648" s="25"/>
      <c r="G648" s="88"/>
      <c r="H648" s="89"/>
      <c r="I648" s="89"/>
      <c r="J648" s="27"/>
    </row>
    <row r="649" spans="1:10" s="26" customFormat="1">
      <c r="A649" s="25"/>
      <c r="B649" s="25"/>
      <c r="G649" s="88"/>
      <c r="H649" s="89"/>
      <c r="I649" s="89"/>
      <c r="J649" s="27"/>
    </row>
    <row r="650" spans="1:10" s="26" customFormat="1">
      <c r="A650" s="25"/>
      <c r="B650" s="25"/>
      <c r="G650" s="88"/>
      <c r="H650" s="89"/>
      <c r="I650" s="89"/>
      <c r="J650" s="27"/>
    </row>
    <row r="651" spans="1:10" s="26" customFormat="1">
      <c r="A651" s="25"/>
      <c r="B651" s="25"/>
      <c r="G651" s="88"/>
      <c r="H651" s="89"/>
      <c r="I651" s="89"/>
      <c r="J651" s="27"/>
    </row>
    <row r="652" spans="1:10" s="26" customFormat="1">
      <c r="A652" s="25"/>
      <c r="B652" s="25"/>
      <c r="G652" s="88"/>
      <c r="H652" s="89"/>
      <c r="I652" s="89"/>
      <c r="J652" s="27"/>
    </row>
    <row r="653" spans="1:10" s="26" customFormat="1">
      <c r="A653" s="25"/>
      <c r="B653" s="25"/>
      <c r="G653" s="88"/>
      <c r="H653" s="89"/>
      <c r="I653" s="89"/>
      <c r="J653" s="27"/>
    </row>
    <row r="654" spans="1:10" s="26" customFormat="1">
      <c r="A654" s="25"/>
      <c r="B654" s="25"/>
      <c r="G654" s="88"/>
      <c r="H654" s="89"/>
      <c r="I654" s="89"/>
      <c r="J654" s="27"/>
    </row>
    <row r="655" spans="1:10" s="26" customFormat="1">
      <c r="A655" s="25"/>
      <c r="B655" s="25"/>
      <c r="G655" s="88"/>
      <c r="H655" s="89"/>
      <c r="I655" s="89"/>
      <c r="J655" s="27"/>
    </row>
    <row r="656" spans="1:10" s="26" customFormat="1">
      <c r="A656" s="25"/>
      <c r="B656" s="25"/>
      <c r="G656" s="88"/>
      <c r="H656" s="89"/>
      <c r="I656" s="89"/>
      <c r="J656" s="27"/>
    </row>
    <row r="657" spans="1:10" s="26" customFormat="1">
      <c r="A657" s="25"/>
      <c r="B657" s="25"/>
      <c r="G657" s="88"/>
      <c r="H657" s="89"/>
      <c r="I657" s="89"/>
      <c r="J657" s="27"/>
    </row>
    <row r="658" spans="1:10" s="26" customFormat="1">
      <c r="A658" s="25"/>
      <c r="B658" s="25"/>
      <c r="G658" s="88"/>
      <c r="H658" s="89"/>
      <c r="I658" s="89"/>
      <c r="J658" s="27"/>
    </row>
    <row r="659" spans="1:10" s="26" customFormat="1">
      <c r="A659" s="25"/>
      <c r="B659" s="25"/>
      <c r="G659" s="88"/>
      <c r="H659" s="89"/>
      <c r="I659" s="89"/>
      <c r="J659" s="27"/>
    </row>
    <row r="660" spans="1:10" s="26" customFormat="1">
      <c r="A660" s="25"/>
      <c r="B660" s="25"/>
      <c r="G660" s="88"/>
      <c r="H660" s="89"/>
      <c r="I660" s="89"/>
      <c r="J660" s="27"/>
    </row>
    <row r="661" spans="1:10" s="26" customFormat="1">
      <c r="A661" s="25"/>
      <c r="B661" s="25"/>
      <c r="G661" s="88"/>
      <c r="H661" s="89"/>
      <c r="I661" s="89"/>
      <c r="J661" s="27"/>
    </row>
    <row r="662" spans="1:10" s="26" customFormat="1">
      <c r="A662" s="25"/>
      <c r="B662" s="25"/>
      <c r="G662" s="88"/>
      <c r="H662" s="89"/>
      <c r="I662" s="89"/>
      <c r="J662" s="27"/>
    </row>
    <row r="663" spans="1:10" s="26" customFormat="1">
      <c r="A663" s="25"/>
      <c r="B663" s="25"/>
      <c r="G663" s="88"/>
      <c r="H663" s="89"/>
      <c r="I663" s="89"/>
      <c r="J663" s="27"/>
    </row>
    <row r="664" spans="1:10" s="26" customFormat="1">
      <c r="A664" s="25"/>
      <c r="B664" s="25"/>
      <c r="G664" s="88"/>
      <c r="H664" s="89"/>
      <c r="I664" s="89"/>
      <c r="J664" s="27"/>
    </row>
    <row r="665" spans="1:10" s="26" customFormat="1">
      <c r="A665" s="25"/>
      <c r="B665" s="25"/>
      <c r="G665" s="88"/>
      <c r="H665" s="89"/>
      <c r="I665" s="89"/>
      <c r="J665" s="27"/>
    </row>
    <row r="666" spans="1:10" s="26" customFormat="1">
      <c r="A666" s="25"/>
      <c r="B666" s="25"/>
      <c r="G666" s="88"/>
      <c r="H666" s="89"/>
      <c r="I666" s="89"/>
      <c r="J666" s="27"/>
    </row>
    <row r="667" spans="1:10" s="26" customFormat="1">
      <c r="A667" s="25"/>
      <c r="B667" s="25"/>
      <c r="G667" s="88"/>
      <c r="H667" s="89"/>
      <c r="I667" s="89"/>
      <c r="J667" s="27"/>
    </row>
    <row r="668" spans="1:10" s="26" customFormat="1">
      <c r="A668" s="25"/>
      <c r="B668" s="25"/>
      <c r="G668" s="88"/>
      <c r="H668" s="89"/>
      <c r="I668" s="89"/>
      <c r="J668" s="27"/>
    </row>
    <row r="669" spans="1:10" s="26" customFormat="1">
      <c r="A669" s="25"/>
      <c r="B669" s="25"/>
      <c r="G669" s="88"/>
      <c r="H669" s="89"/>
      <c r="I669" s="89"/>
      <c r="J669" s="27"/>
    </row>
    <row r="670" spans="1:10" s="26" customFormat="1">
      <c r="A670" s="25"/>
      <c r="B670" s="25"/>
      <c r="G670" s="88"/>
      <c r="H670" s="89"/>
      <c r="I670" s="89"/>
      <c r="J670" s="27"/>
    </row>
    <row r="671" spans="1:10" s="26" customFormat="1">
      <c r="A671" s="25"/>
      <c r="B671" s="25"/>
      <c r="G671" s="88"/>
      <c r="H671" s="89"/>
      <c r="I671" s="89"/>
      <c r="J671" s="27"/>
    </row>
    <row r="672" spans="1:10" s="26" customFormat="1">
      <c r="A672" s="25"/>
      <c r="B672" s="25"/>
      <c r="G672" s="88"/>
      <c r="H672" s="89"/>
      <c r="I672" s="89"/>
      <c r="J672" s="27"/>
    </row>
    <row r="673" spans="1:10" s="26" customFormat="1">
      <c r="A673" s="25"/>
      <c r="B673" s="25"/>
      <c r="G673" s="88"/>
      <c r="H673" s="89"/>
      <c r="I673" s="89"/>
      <c r="J673" s="27"/>
    </row>
    <row r="674" spans="1:10" s="26" customFormat="1">
      <c r="A674" s="25"/>
      <c r="B674" s="25"/>
      <c r="G674" s="88"/>
      <c r="H674" s="89"/>
      <c r="I674" s="89"/>
      <c r="J674" s="27"/>
    </row>
    <row r="675" spans="1:10" s="26" customFormat="1">
      <c r="A675" s="25"/>
      <c r="B675" s="25"/>
      <c r="G675" s="88"/>
      <c r="H675" s="89"/>
      <c r="I675" s="89"/>
      <c r="J675" s="27"/>
    </row>
    <row r="676" spans="1:10" s="26" customFormat="1">
      <c r="A676" s="25"/>
      <c r="B676" s="25"/>
      <c r="G676" s="88"/>
      <c r="H676" s="89"/>
      <c r="I676" s="89"/>
      <c r="J676" s="27"/>
    </row>
    <row r="677" spans="1:10" s="26" customFormat="1">
      <c r="A677" s="25"/>
      <c r="B677" s="25"/>
      <c r="G677" s="88"/>
      <c r="H677" s="89"/>
      <c r="I677" s="89"/>
      <c r="J677" s="27"/>
    </row>
    <row r="678" spans="1:10" s="26" customFormat="1">
      <c r="A678" s="25"/>
      <c r="B678" s="25"/>
      <c r="G678" s="88"/>
      <c r="H678" s="89"/>
      <c r="I678" s="89"/>
      <c r="J678" s="27"/>
    </row>
    <row r="679" spans="1:10" s="26" customFormat="1">
      <c r="A679" s="25"/>
      <c r="B679" s="25"/>
      <c r="G679" s="88"/>
      <c r="H679" s="89"/>
      <c r="I679" s="89"/>
      <c r="J679" s="27"/>
    </row>
    <row r="680" spans="1:10" s="26" customFormat="1">
      <c r="A680" s="25"/>
      <c r="B680" s="25"/>
      <c r="G680" s="88"/>
      <c r="H680" s="89"/>
      <c r="I680" s="89"/>
      <c r="J680" s="27"/>
    </row>
    <row r="681" spans="1:10" s="26" customFormat="1">
      <c r="A681" s="25"/>
      <c r="B681" s="25"/>
      <c r="G681" s="88"/>
      <c r="H681" s="89"/>
      <c r="I681" s="89"/>
      <c r="J681" s="27"/>
    </row>
    <row r="682" spans="1:10" s="26" customFormat="1">
      <c r="A682" s="25"/>
      <c r="B682" s="25"/>
      <c r="G682" s="88"/>
      <c r="H682" s="89"/>
      <c r="I682" s="89"/>
      <c r="J682" s="27"/>
    </row>
    <row r="683" spans="1:10" s="26" customFormat="1">
      <c r="A683" s="25"/>
      <c r="B683" s="25"/>
      <c r="G683" s="88"/>
      <c r="H683" s="89"/>
      <c r="I683" s="89"/>
      <c r="J683" s="27"/>
    </row>
    <row r="684" spans="1:10" s="26" customFormat="1">
      <c r="A684" s="25"/>
      <c r="B684" s="25"/>
      <c r="G684" s="88"/>
      <c r="H684" s="89"/>
      <c r="I684" s="89"/>
      <c r="J684" s="27"/>
    </row>
    <row r="685" spans="1:10" s="26" customFormat="1">
      <c r="A685" s="25"/>
      <c r="B685" s="25"/>
      <c r="G685" s="88"/>
      <c r="H685" s="89"/>
      <c r="I685" s="89"/>
      <c r="J685" s="27"/>
    </row>
    <row r="686" spans="1:10" s="26" customFormat="1">
      <c r="A686" s="25"/>
      <c r="B686" s="25"/>
      <c r="G686" s="88"/>
      <c r="H686" s="89"/>
      <c r="I686" s="89"/>
      <c r="J686" s="27"/>
    </row>
    <row r="687" spans="1:10" s="26" customFormat="1">
      <c r="A687" s="25"/>
      <c r="B687" s="25"/>
      <c r="G687" s="88"/>
      <c r="H687" s="89"/>
      <c r="I687" s="89"/>
      <c r="J687" s="27"/>
    </row>
    <row r="688" spans="1:10" s="26" customFormat="1">
      <c r="A688" s="25"/>
      <c r="B688" s="25"/>
      <c r="G688" s="88"/>
      <c r="H688" s="89"/>
      <c r="I688" s="89"/>
      <c r="J688" s="27"/>
    </row>
    <row r="689" spans="1:10" s="26" customFormat="1">
      <c r="A689" s="25"/>
      <c r="B689" s="25"/>
      <c r="G689" s="88"/>
      <c r="H689" s="89"/>
      <c r="I689" s="89"/>
      <c r="J689" s="27"/>
    </row>
    <row r="690" spans="1:10" s="26" customFormat="1">
      <c r="A690" s="25"/>
      <c r="B690" s="25"/>
      <c r="G690" s="88"/>
      <c r="H690" s="89"/>
      <c r="I690" s="89"/>
      <c r="J690" s="27"/>
    </row>
    <row r="691" spans="1:10" s="26" customFormat="1">
      <c r="A691" s="25"/>
      <c r="B691" s="25"/>
      <c r="G691" s="88"/>
      <c r="H691" s="89"/>
      <c r="I691" s="89"/>
      <c r="J691" s="27"/>
    </row>
    <row r="692" spans="1:10" s="26" customFormat="1">
      <c r="A692" s="25"/>
      <c r="B692" s="25"/>
      <c r="G692" s="88"/>
      <c r="H692" s="89"/>
      <c r="I692" s="89"/>
      <c r="J692" s="27"/>
    </row>
    <row r="693" spans="1:10" s="26" customFormat="1">
      <c r="A693" s="25"/>
      <c r="B693" s="25"/>
      <c r="G693" s="88"/>
      <c r="H693" s="89"/>
      <c r="I693" s="89"/>
      <c r="J693" s="27"/>
    </row>
    <row r="694" spans="1:10" s="26" customFormat="1">
      <c r="A694" s="25"/>
      <c r="B694" s="25"/>
      <c r="G694" s="88"/>
      <c r="H694" s="89"/>
      <c r="I694" s="89"/>
      <c r="J694" s="27"/>
    </row>
    <row r="695" spans="1:10" s="26" customFormat="1">
      <c r="A695" s="25"/>
      <c r="B695" s="25"/>
      <c r="G695" s="88"/>
      <c r="H695" s="89"/>
      <c r="I695" s="89"/>
      <c r="J695" s="27"/>
    </row>
    <row r="696" spans="1:10" s="26" customFormat="1">
      <c r="A696" s="25"/>
      <c r="B696" s="25"/>
      <c r="G696" s="88"/>
      <c r="H696" s="89"/>
      <c r="I696" s="89"/>
      <c r="J696" s="27"/>
    </row>
    <row r="697" spans="1:10" s="26" customFormat="1">
      <c r="A697" s="25"/>
      <c r="B697" s="25"/>
      <c r="G697" s="88"/>
      <c r="H697" s="89"/>
      <c r="I697" s="89"/>
      <c r="J697" s="27"/>
    </row>
    <row r="698" spans="1:10" s="26" customFormat="1">
      <c r="A698" s="25"/>
      <c r="B698" s="25"/>
      <c r="G698" s="88"/>
      <c r="H698" s="89"/>
      <c r="I698" s="89"/>
      <c r="J698" s="27"/>
    </row>
    <row r="699" spans="1:10" s="26" customFormat="1">
      <c r="A699" s="25"/>
      <c r="B699" s="25"/>
      <c r="G699" s="88"/>
      <c r="H699" s="89"/>
      <c r="I699" s="89"/>
      <c r="J699" s="27"/>
    </row>
    <row r="700" spans="1:10" s="26" customFormat="1">
      <c r="A700" s="25"/>
      <c r="B700" s="25"/>
      <c r="G700" s="88"/>
      <c r="H700" s="89"/>
      <c r="I700" s="89"/>
      <c r="J700" s="27"/>
    </row>
    <row r="701" spans="1:10" s="26" customFormat="1">
      <c r="A701" s="25"/>
      <c r="B701" s="25"/>
      <c r="G701" s="88"/>
      <c r="H701" s="89"/>
      <c r="I701" s="89"/>
      <c r="J701" s="27"/>
    </row>
    <row r="702" spans="1:10" s="26" customFormat="1">
      <c r="A702" s="25"/>
      <c r="B702" s="25"/>
      <c r="G702" s="88"/>
      <c r="H702" s="89"/>
      <c r="I702" s="89"/>
      <c r="J702" s="27"/>
    </row>
    <row r="703" spans="1:10" s="26" customFormat="1">
      <c r="A703" s="25"/>
      <c r="B703" s="25"/>
      <c r="G703" s="88"/>
      <c r="H703" s="89"/>
      <c r="I703" s="89"/>
      <c r="J703" s="27"/>
    </row>
    <row r="704" spans="1:10" s="26" customFormat="1">
      <c r="A704" s="25"/>
      <c r="B704" s="25"/>
      <c r="G704" s="88"/>
      <c r="H704" s="89"/>
      <c r="I704" s="89"/>
      <c r="J704" s="27"/>
    </row>
    <row r="705" spans="1:10" s="26" customFormat="1">
      <c r="A705" s="25"/>
      <c r="B705" s="25"/>
      <c r="G705" s="88"/>
      <c r="H705" s="89"/>
      <c r="I705" s="89"/>
      <c r="J705" s="27"/>
    </row>
    <row r="706" spans="1:10" s="26" customFormat="1">
      <c r="A706" s="25"/>
      <c r="B706" s="25"/>
      <c r="G706" s="88"/>
      <c r="H706" s="89"/>
      <c r="I706" s="89"/>
      <c r="J706" s="27"/>
    </row>
    <row r="707" spans="1:10" s="26" customFormat="1">
      <c r="A707" s="25"/>
      <c r="B707" s="25"/>
      <c r="G707" s="88"/>
      <c r="H707" s="89"/>
      <c r="I707" s="89"/>
      <c r="J707" s="27"/>
    </row>
    <row r="708" spans="1:10" s="26" customFormat="1">
      <c r="A708" s="25"/>
      <c r="B708" s="25"/>
      <c r="G708" s="88"/>
      <c r="H708" s="89"/>
      <c r="I708" s="89"/>
      <c r="J708" s="27"/>
    </row>
    <row r="709" spans="1:10" s="26" customFormat="1">
      <c r="A709" s="25"/>
      <c r="B709" s="25"/>
      <c r="G709" s="88"/>
      <c r="H709" s="89"/>
      <c r="I709" s="89"/>
      <c r="J709" s="27"/>
    </row>
    <row r="710" spans="1:10" s="26" customFormat="1">
      <c r="A710" s="25"/>
      <c r="B710" s="25"/>
      <c r="G710" s="88"/>
      <c r="H710" s="89"/>
      <c r="I710" s="89"/>
      <c r="J710" s="27"/>
    </row>
    <row r="711" spans="1:10" s="26" customFormat="1">
      <c r="A711" s="25"/>
      <c r="B711" s="25"/>
      <c r="G711" s="88"/>
      <c r="H711" s="89"/>
      <c r="I711" s="89"/>
      <c r="J711" s="27"/>
    </row>
    <row r="712" spans="1:10" s="26" customFormat="1">
      <c r="A712" s="25"/>
      <c r="B712" s="25"/>
      <c r="G712" s="88"/>
      <c r="H712" s="89"/>
      <c r="I712" s="89"/>
      <c r="J712" s="27"/>
    </row>
    <row r="713" spans="1:10" s="26" customFormat="1">
      <c r="A713" s="25"/>
      <c r="B713" s="25"/>
      <c r="G713" s="88"/>
      <c r="H713" s="89"/>
      <c r="I713" s="89"/>
      <c r="J713" s="27"/>
    </row>
    <row r="714" spans="1:10" s="26" customFormat="1">
      <c r="A714" s="25"/>
      <c r="B714" s="25"/>
      <c r="G714" s="88"/>
      <c r="H714" s="89"/>
      <c r="I714" s="89"/>
      <c r="J714" s="27"/>
    </row>
    <row r="715" spans="1:10" s="26" customFormat="1">
      <c r="A715" s="25"/>
      <c r="B715" s="25"/>
      <c r="G715" s="88"/>
      <c r="H715" s="89"/>
      <c r="I715" s="89"/>
      <c r="J715" s="27"/>
    </row>
    <row r="716" spans="1:10" s="26" customFormat="1">
      <c r="A716" s="25"/>
      <c r="B716" s="25"/>
      <c r="G716" s="88"/>
      <c r="H716" s="89"/>
      <c r="I716" s="89"/>
      <c r="J716" s="27"/>
    </row>
    <row r="717" spans="1:10" s="26" customFormat="1">
      <c r="A717" s="25"/>
      <c r="B717" s="25"/>
      <c r="G717" s="88"/>
      <c r="H717" s="89"/>
      <c r="I717" s="89"/>
      <c r="J717" s="27"/>
    </row>
    <row r="718" spans="1:10" s="26" customFormat="1">
      <c r="A718" s="25"/>
      <c r="B718" s="25"/>
      <c r="G718" s="88"/>
      <c r="H718" s="89"/>
      <c r="I718" s="89"/>
      <c r="J718" s="27"/>
    </row>
    <row r="719" spans="1:10" s="26" customFormat="1">
      <c r="A719" s="25"/>
      <c r="B719" s="25"/>
      <c r="G719" s="88"/>
      <c r="H719" s="89"/>
      <c r="I719" s="89"/>
      <c r="J719" s="27"/>
    </row>
    <row r="720" spans="1:10" s="26" customFormat="1">
      <c r="A720" s="25"/>
      <c r="B720" s="25"/>
      <c r="G720" s="88"/>
      <c r="H720" s="89"/>
      <c r="I720" s="89"/>
      <c r="J720" s="27"/>
    </row>
    <row r="721" spans="1:10" s="26" customFormat="1">
      <c r="A721" s="25"/>
      <c r="B721" s="25"/>
      <c r="G721" s="88"/>
      <c r="H721" s="89"/>
      <c r="I721" s="89"/>
      <c r="J721" s="27"/>
    </row>
    <row r="722" spans="1:10" s="26" customFormat="1">
      <c r="A722" s="25"/>
      <c r="B722" s="25"/>
      <c r="G722" s="88"/>
      <c r="H722" s="89"/>
      <c r="I722" s="89"/>
      <c r="J722" s="27"/>
    </row>
    <row r="723" spans="1:10" s="26" customFormat="1">
      <c r="A723" s="25"/>
      <c r="B723" s="25"/>
      <c r="G723" s="88"/>
      <c r="H723" s="89"/>
      <c r="I723" s="89"/>
      <c r="J723" s="27"/>
    </row>
    <row r="724" spans="1:10" s="26" customFormat="1">
      <c r="A724" s="25"/>
      <c r="B724" s="25"/>
      <c r="G724" s="88"/>
      <c r="H724" s="89"/>
      <c r="I724" s="89"/>
      <c r="J724" s="27"/>
    </row>
    <row r="725" spans="1:10" s="26" customFormat="1">
      <c r="A725" s="25"/>
      <c r="B725" s="25"/>
      <c r="G725" s="88"/>
      <c r="H725" s="89"/>
      <c r="I725" s="89"/>
      <c r="J725" s="27"/>
    </row>
    <row r="726" spans="1:10" s="26" customFormat="1">
      <c r="A726" s="25"/>
      <c r="B726" s="25"/>
      <c r="G726" s="88"/>
      <c r="H726" s="89"/>
      <c r="I726" s="89"/>
      <c r="J726" s="27"/>
    </row>
    <row r="727" spans="1:10" s="26" customFormat="1">
      <c r="A727" s="25"/>
      <c r="B727" s="25"/>
      <c r="G727" s="88"/>
      <c r="H727" s="89"/>
      <c r="I727" s="89"/>
      <c r="J727" s="27"/>
    </row>
    <row r="728" spans="1:10" s="26" customFormat="1">
      <c r="A728" s="25"/>
      <c r="B728" s="25"/>
      <c r="G728" s="88"/>
      <c r="H728" s="89"/>
      <c r="I728" s="89"/>
      <c r="J728" s="27"/>
    </row>
    <row r="729" spans="1:10" s="26" customFormat="1">
      <c r="A729" s="25"/>
      <c r="B729" s="25"/>
      <c r="G729" s="88"/>
      <c r="H729" s="89"/>
      <c r="I729" s="89"/>
      <c r="J729" s="27"/>
    </row>
    <row r="730" spans="1:10" s="26" customFormat="1">
      <c r="A730" s="25"/>
      <c r="B730" s="25"/>
      <c r="G730" s="88"/>
      <c r="H730" s="89"/>
      <c r="I730" s="89"/>
      <c r="J730" s="27"/>
    </row>
    <row r="731" spans="1:10" s="26" customFormat="1">
      <c r="A731" s="25"/>
      <c r="B731" s="25"/>
      <c r="G731" s="88"/>
      <c r="H731" s="89"/>
      <c r="I731" s="89"/>
      <c r="J731" s="27"/>
    </row>
    <row r="732" spans="1:10" s="26" customFormat="1">
      <c r="A732" s="25"/>
      <c r="B732" s="25"/>
      <c r="G732" s="88"/>
      <c r="H732" s="89"/>
      <c r="I732" s="89"/>
      <c r="J732" s="27"/>
    </row>
    <row r="733" spans="1:10" s="26" customFormat="1">
      <c r="A733" s="25"/>
      <c r="B733" s="25"/>
      <c r="G733" s="88"/>
      <c r="H733" s="89"/>
      <c r="I733" s="89"/>
      <c r="J733" s="27"/>
    </row>
    <row r="734" spans="1:10" s="26" customFormat="1">
      <c r="A734" s="25"/>
      <c r="B734" s="25"/>
      <c r="G734" s="88"/>
      <c r="H734" s="89"/>
      <c r="I734" s="89"/>
      <c r="J734" s="27"/>
    </row>
    <row r="735" spans="1:10" s="26" customFormat="1">
      <c r="A735" s="25"/>
      <c r="B735" s="25"/>
      <c r="G735" s="88"/>
      <c r="H735" s="89"/>
      <c r="I735" s="89"/>
      <c r="J735" s="27"/>
    </row>
    <row r="736" spans="1:10" s="26" customFormat="1">
      <c r="A736" s="25"/>
      <c r="B736" s="25"/>
      <c r="G736" s="88"/>
      <c r="H736" s="89"/>
      <c r="I736" s="89"/>
      <c r="J736" s="27"/>
    </row>
    <row r="737" spans="1:10" s="26" customFormat="1">
      <c r="A737" s="25"/>
      <c r="B737" s="25"/>
      <c r="G737" s="88"/>
      <c r="H737" s="89"/>
      <c r="I737" s="89"/>
      <c r="J737" s="27"/>
    </row>
    <row r="738" spans="1:10" s="26" customFormat="1">
      <c r="A738" s="25"/>
      <c r="B738" s="25"/>
      <c r="G738" s="88"/>
      <c r="H738" s="89"/>
      <c r="I738" s="89"/>
      <c r="J738" s="27"/>
    </row>
    <row r="739" spans="1:10" s="26" customFormat="1">
      <c r="A739" s="25"/>
      <c r="B739" s="25"/>
      <c r="G739" s="88"/>
      <c r="H739" s="89"/>
      <c r="I739" s="89"/>
      <c r="J739" s="27"/>
    </row>
    <row r="740" spans="1:10" s="26" customFormat="1">
      <c r="A740" s="25"/>
      <c r="B740" s="25"/>
      <c r="G740" s="88"/>
      <c r="H740" s="89"/>
      <c r="I740" s="89"/>
      <c r="J740" s="27"/>
    </row>
    <row r="741" spans="1:10" s="26" customFormat="1">
      <c r="A741" s="25"/>
      <c r="B741" s="25"/>
      <c r="G741" s="88"/>
      <c r="H741" s="89"/>
      <c r="I741" s="89"/>
      <c r="J741" s="27"/>
    </row>
    <row r="742" spans="1:10" s="26" customFormat="1">
      <c r="A742" s="25"/>
      <c r="B742" s="25"/>
      <c r="G742" s="88"/>
      <c r="H742" s="89"/>
      <c r="I742" s="89"/>
      <c r="J742" s="27"/>
    </row>
    <row r="743" spans="1:10" s="26" customFormat="1">
      <c r="A743" s="25"/>
      <c r="B743" s="25"/>
      <c r="G743" s="88"/>
      <c r="H743" s="89"/>
      <c r="I743" s="89"/>
      <c r="J743" s="27"/>
    </row>
    <row r="744" spans="1:10" s="26" customFormat="1">
      <c r="A744" s="25"/>
      <c r="B744" s="25"/>
      <c r="G744" s="88"/>
      <c r="H744" s="89"/>
      <c r="I744" s="89"/>
      <c r="J744" s="27"/>
    </row>
    <row r="745" spans="1:10" s="26" customFormat="1">
      <c r="A745" s="25"/>
      <c r="B745" s="25"/>
      <c r="G745" s="88"/>
      <c r="H745" s="89"/>
      <c r="I745" s="89"/>
      <c r="J745" s="27"/>
    </row>
    <row r="746" spans="1:10" s="26" customFormat="1">
      <c r="A746" s="25"/>
      <c r="B746" s="25"/>
      <c r="G746" s="88"/>
      <c r="H746" s="89"/>
      <c r="I746" s="89"/>
      <c r="J746" s="27"/>
    </row>
    <row r="747" spans="1:10" s="26" customFormat="1">
      <c r="A747" s="25"/>
      <c r="B747" s="25"/>
      <c r="G747" s="88"/>
      <c r="H747" s="89"/>
      <c r="I747" s="89"/>
      <c r="J747" s="27"/>
    </row>
    <row r="748" spans="1:10" s="26" customFormat="1">
      <c r="A748" s="25"/>
      <c r="B748" s="25"/>
      <c r="G748" s="88"/>
      <c r="H748" s="89"/>
      <c r="I748" s="89"/>
      <c r="J748" s="27"/>
    </row>
    <row r="749" spans="1:10" s="26" customFormat="1">
      <c r="A749" s="25"/>
      <c r="B749" s="25"/>
      <c r="G749" s="88"/>
      <c r="H749" s="89"/>
      <c r="I749" s="89"/>
      <c r="J749" s="27"/>
    </row>
    <row r="750" spans="1:10" s="26" customFormat="1">
      <c r="A750" s="25"/>
      <c r="B750" s="25"/>
      <c r="G750" s="88"/>
      <c r="H750" s="89"/>
      <c r="I750" s="89"/>
      <c r="J750" s="27"/>
    </row>
    <row r="751" spans="1:10" s="26" customFormat="1">
      <c r="A751" s="25"/>
      <c r="B751" s="25"/>
      <c r="G751" s="88"/>
      <c r="H751" s="89"/>
      <c r="I751" s="89"/>
      <c r="J751" s="27"/>
    </row>
    <row r="752" spans="1:10" s="26" customFormat="1">
      <c r="A752" s="25"/>
      <c r="B752" s="25"/>
      <c r="G752" s="88"/>
      <c r="H752" s="89"/>
      <c r="I752" s="89"/>
      <c r="J752" s="27"/>
    </row>
    <row r="753" spans="1:10" s="26" customFormat="1">
      <c r="A753" s="25"/>
      <c r="B753" s="25"/>
      <c r="G753" s="88"/>
      <c r="H753" s="89"/>
      <c r="I753" s="89"/>
      <c r="J753" s="27"/>
    </row>
    <row r="754" spans="1:10" s="26" customFormat="1">
      <c r="A754" s="25"/>
      <c r="B754" s="25"/>
      <c r="G754" s="88"/>
      <c r="H754" s="89"/>
      <c r="I754" s="89"/>
      <c r="J754" s="27"/>
    </row>
    <row r="755" spans="1:10" s="26" customFormat="1">
      <c r="A755" s="25"/>
      <c r="B755" s="25"/>
      <c r="G755" s="88"/>
      <c r="H755" s="89"/>
      <c r="I755" s="89"/>
      <c r="J755" s="27"/>
    </row>
    <row r="756" spans="1:10" s="26" customFormat="1">
      <c r="A756" s="25"/>
      <c r="B756" s="25"/>
      <c r="G756" s="88"/>
      <c r="H756" s="89"/>
      <c r="I756" s="89"/>
      <c r="J756" s="27"/>
    </row>
    <row r="757" spans="1:10" s="26" customFormat="1">
      <c r="A757" s="25"/>
      <c r="B757" s="25"/>
      <c r="G757" s="88"/>
      <c r="H757" s="89"/>
      <c r="I757" s="89"/>
      <c r="J757" s="27"/>
    </row>
    <row r="758" spans="1:10" s="26" customFormat="1">
      <c r="A758" s="25"/>
      <c r="B758" s="25"/>
      <c r="G758" s="88"/>
      <c r="H758" s="89"/>
      <c r="I758" s="89"/>
      <c r="J758" s="27"/>
    </row>
    <row r="759" spans="1:10" s="26" customFormat="1">
      <c r="A759" s="25"/>
      <c r="B759" s="25"/>
      <c r="G759" s="88"/>
      <c r="H759" s="89"/>
      <c r="I759" s="89"/>
      <c r="J759" s="27"/>
    </row>
    <row r="760" spans="1:10" s="26" customFormat="1">
      <c r="A760" s="25"/>
      <c r="B760" s="25"/>
      <c r="G760" s="88"/>
      <c r="H760" s="89"/>
      <c r="I760" s="89"/>
      <c r="J760" s="27"/>
    </row>
    <row r="761" spans="1:10" s="26" customFormat="1">
      <c r="A761" s="25"/>
      <c r="B761" s="25"/>
      <c r="G761" s="88"/>
      <c r="H761" s="89"/>
      <c r="I761" s="89"/>
      <c r="J761" s="27"/>
    </row>
    <row r="762" spans="1:10" s="26" customFormat="1">
      <c r="A762" s="25"/>
      <c r="B762" s="25"/>
      <c r="G762" s="88"/>
      <c r="H762" s="89"/>
      <c r="I762" s="89"/>
      <c r="J762" s="27"/>
    </row>
    <row r="763" spans="1:10" s="26" customFormat="1">
      <c r="A763" s="25"/>
      <c r="B763" s="25"/>
      <c r="G763" s="88"/>
      <c r="H763" s="89"/>
      <c r="I763" s="89"/>
      <c r="J763" s="27"/>
    </row>
    <row r="764" spans="1:10" s="26" customFormat="1">
      <c r="A764" s="25"/>
      <c r="B764" s="25"/>
      <c r="G764" s="88"/>
      <c r="H764" s="89"/>
      <c r="I764" s="89"/>
      <c r="J764" s="27"/>
    </row>
    <row r="765" spans="1:10" s="26" customFormat="1">
      <c r="A765" s="25"/>
      <c r="B765" s="25"/>
      <c r="G765" s="88"/>
      <c r="H765" s="89"/>
      <c r="I765" s="89"/>
      <c r="J765" s="27"/>
    </row>
    <row r="766" spans="1:10" s="26" customFormat="1">
      <c r="A766" s="25"/>
      <c r="B766" s="25"/>
      <c r="G766" s="88"/>
      <c r="H766" s="89"/>
      <c r="I766" s="89"/>
      <c r="J766" s="27"/>
    </row>
    <row r="767" spans="1:10" s="26" customFormat="1">
      <c r="A767" s="25"/>
      <c r="B767" s="25"/>
      <c r="G767" s="88"/>
      <c r="H767" s="89"/>
      <c r="I767" s="89"/>
      <c r="J767" s="27"/>
    </row>
    <row r="768" spans="1:10" s="26" customFormat="1">
      <c r="A768" s="25"/>
      <c r="B768" s="25"/>
      <c r="G768" s="88"/>
      <c r="H768" s="89"/>
      <c r="I768" s="89"/>
      <c r="J768" s="27"/>
    </row>
    <row r="769" spans="1:10" s="26" customFormat="1">
      <c r="A769" s="25"/>
      <c r="B769" s="25"/>
      <c r="G769" s="88"/>
      <c r="H769" s="89"/>
      <c r="I769" s="89"/>
      <c r="J769" s="27"/>
    </row>
    <row r="770" spans="1:10" s="26" customFormat="1">
      <c r="A770" s="25"/>
      <c r="B770" s="25"/>
      <c r="G770" s="88"/>
      <c r="H770" s="89"/>
      <c r="I770" s="89"/>
      <c r="J770" s="27"/>
    </row>
    <row r="771" spans="1:10" s="26" customFormat="1">
      <c r="A771" s="25"/>
      <c r="B771" s="25"/>
      <c r="G771" s="88"/>
      <c r="H771" s="89"/>
      <c r="I771" s="89"/>
      <c r="J771" s="27"/>
    </row>
    <row r="772" spans="1:10" s="26" customFormat="1">
      <c r="A772" s="25"/>
      <c r="B772" s="25"/>
      <c r="G772" s="88"/>
      <c r="H772" s="89"/>
      <c r="I772" s="89"/>
      <c r="J772" s="27"/>
    </row>
    <row r="773" spans="1:10" s="26" customFormat="1">
      <c r="A773" s="25"/>
      <c r="B773" s="25"/>
      <c r="G773" s="88"/>
      <c r="H773" s="89"/>
      <c r="I773" s="89"/>
      <c r="J773" s="27"/>
    </row>
    <row r="774" spans="1:10" s="26" customFormat="1">
      <c r="A774" s="25"/>
      <c r="B774" s="25"/>
      <c r="G774" s="88"/>
      <c r="H774" s="89"/>
      <c r="I774" s="89"/>
      <c r="J774" s="27"/>
    </row>
    <row r="775" spans="1:10" s="26" customFormat="1">
      <c r="A775" s="25"/>
      <c r="B775" s="25"/>
      <c r="G775" s="88"/>
      <c r="H775" s="89"/>
      <c r="I775" s="89"/>
      <c r="J775" s="27"/>
    </row>
    <row r="776" spans="1:10" s="26" customFormat="1">
      <c r="A776" s="25"/>
      <c r="B776" s="25"/>
      <c r="G776" s="88"/>
      <c r="H776" s="89"/>
      <c r="I776" s="89"/>
      <c r="J776" s="27"/>
    </row>
    <row r="777" spans="1:10" s="26" customFormat="1">
      <c r="A777" s="25"/>
      <c r="B777" s="25"/>
      <c r="G777" s="88"/>
      <c r="H777" s="89"/>
      <c r="I777" s="89"/>
      <c r="J777" s="27"/>
    </row>
    <row r="778" spans="1:10" s="26" customFormat="1">
      <c r="A778" s="25"/>
      <c r="B778" s="25"/>
      <c r="G778" s="88"/>
      <c r="H778" s="89"/>
      <c r="I778" s="89"/>
      <c r="J778" s="27"/>
    </row>
    <row r="779" spans="1:10" s="26" customFormat="1">
      <c r="A779" s="25"/>
      <c r="B779" s="25"/>
      <c r="G779" s="88"/>
      <c r="H779" s="89"/>
      <c r="I779" s="89"/>
      <c r="J779" s="27"/>
    </row>
    <row r="780" spans="1:10" s="26" customFormat="1">
      <c r="A780" s="25"/>
      <c r="B780" s="25"/>
      <c r="G780" s="88"/>
      <c r="H780" s="89"/>
      <c r="I780" s="89"/>
      <c r="J780" s="27"/>
    </row>
    <row r="781" spans="1:10" s="26" customFormat="1">
      <c r="A781" s="25"/>
      <c r="B781" s="25"/>
      <c r="G781" s="88"/>
      <c r="H781" s="89"/>
      <c r="I781" s="89"/>
      <c r="J781" s="27"/>
    </row>
    <row r="782" spans="1:10" s="26" customFormat="1">
      <c r="A782" s="25"/>
      <c r="B782" s="25"/>
      <c r="G782" s="88"/>
      <c r="H782" s="89"/>
      <c r="I782" s="89"/>
      <c r="J782" s="27"/>
    </row>
    <row r="783" spans="1:10" s="26" customFormat="1">
      <c r="A783" s="25"/>
      <c r="B783" s="25"/>
      <c r="G783" s="88"/>
      <c r="H783" s="89"/>
      <c r="I783" s="89"/>
      <c r="J783" s="27"/>
    </row>
    <row r="784" spans="1:10" s="26" customFormat="1">
      <c r="A784" s="25"/>
      <c r="B784" s="25"/>
      <c r="G784" s="88"/>
      <c r="H784" s="89"/>
      <c r="I784" s="89"/>
      <c r="J784" s="27"/>
    </row>
    <row r="785" spans="1:10" s="26" customFormat="1">
      <c r="A785" s="25"/>
      <c r="B785" s="25"/>
      <c r="G785" s="88"/>
      <c r="H785" s="89"/>
      <c r="I785" s="89"/>
      <c r="J785" s="27"/>
    </row>
    <row r="786" spans="1:10" s="26" customFormat="1">
      <c r="A786" s="25"/>
      <c r="B786" s="25"/>
      <c r="G786" s="88"/>
      <c r="H786" s="89"/>
      <c r="I786" s="89"/>
      <c r="J786" s="27"/>
    </row>
    <row r="787" spans="1:10" s="26" customFormat="1">
      <c r="A787" s="25"/>
      <c r="B787" s="25"/>
      <c r="G787" s="88"/>
      <c r="H787" s="89"/>
      <c r="I787" s="89"/>
      <c r="J787" s="27"/>
    </row>
    <row r="788" spans="1:10" s="26" customFormat="1">
      <c r="A788" s="25"/>
      <c r="B788" s="25"/>
      <c r="G788" s="88"/>
      <c r="H788" s="89"/>
      <c r="I788" s="89"/>
      <c r="J788" s="27"/>
    </row>
    <row r="789" spans="1:10" s="26" customFormat="1">
      <c r="A789" s="25"/>
      <c r="B789" s="25"/>
      <c r="G789" s="88"/>
      <c r="H789" s="89"/>
      <c r="I789" s="89"/>
      <c r="J789" s="27"/>
    </row>
    <row r="790" spans="1:10" s="26" customFormat="1">
      <c r="A790" s="25"/>
      <c r="B790" s="25"/>
      <c r="G790" s="88"/>
      <c r="H790" s="89"/>
      <c r="I790" s="89"/>
      <c r="J790" s="27"/>
    </row>
    <row r="791" spans="1:10" s="26" customFormat="1">
      <c r="A791" s="25"/>
      <c r="B791" s="25"/>
      <c r="G791" s="88"/>
      <c r="H791" s="89"/>
      <c r="I791" s="89"/>
      <c r="J791" s="27"/>
    </row>
    <row r="792" spans="1:10" s="26" customFormat="1">
      <c r="A792" s="25"/>
      <c r="B792" s="25"/>
      <c r="G792" s="88"/>
      <c r="H792" s="89"/>
      <c r="I792" s="89"/>
      <c r="J792" s="27"/>
    </row>
    <row r="793" spans="1:10" s="26" customFormat="1">
      <c r="A793" s="25"/>
      <c r="B793" s="25"/>
      <c r="G793" s="88"/>
      <c r="H793" s="89"/>
      <c r="I793" s="89"/>
      <c r="J793" s="27"/>
    </row>
    <row r="794" spans="1:10" s="26" customFormat="1">
      <c r="A794" s="25"/>
      <c r="B794" s="25"/>
      <c r="G794" s="88"/>
      <c r="H794" s="89"/>
      <c r="I794" s="89"/>
      <c r="J794" s="27"/>
    </row>
    <row r="795" spans="1:10" s="26" customFormat="1">
      <c r="A795" s="25"/>
      <c r="B795" s="25"/>
      <c r="G795" s="88"/>
      <c r="H795" s="89"/>
      <c r="I795" s="89"/>
      <c r="J795" s="27"/>
    </row>
    <row r="796" spans="1:10" s="26" customFormat="1">
      <c r="A796" s="25"/>
      <c r="B796" s="25"/>
      <c r="G796" s="88"/>
      <c r="H796" s="89"/>
      <c r="I796" s="89"/>
      <c r="J796" s="27"/>
    </row>
    <row r="797" spans="1:10" s="26" customFormat="1">
      <c r="A797" s="25"/>
      <c r="B797" s="25"/>
      <c r="G797" s="88"/>
      <c r="H797" s="89"/>
      <c r="I797" s="89"/>
      <c r="J797" s="27"/>
    </row>
    <row r="798" spans="1:10" s="26" customFormat="1">
      <c r="A798" s="25"/>
      <c r="B798" s="25"/>
      <c r="G798" s="88"/>
      <c r="H798" s="89"/>
      <c r="I798" s="89"/>
      <c r="J798" s="27"/>
    </row>
    <row r="799" spans="1:10" s="26" customFormat="1">
      <c r="A799" s="25"/>
      <c r="B799" s="25"/>
      <c r="G799" s="88"/>
      <c r="H799" s="89"/>
      <c r="I799" s="89"/>
      <c r="J799" s="27"/>
    </row>
    <row r="800" spans="1:10" s="26" customFormat="1">
      <c r="A800" s="25"/>
      <c r="B800" s="25"/>
      <c r="G800" s="88"/>
      <c r="H800" s="89"/>
      <c r="I800" s="89"/>
      <c r="J800" s="27"/>
    </row>
    <row r="801" spans="1:10" s="26" customFormat="1">
      <c r="A801" s="25"/>
      <c r="B801" s="25"/>
      <c r="G801" s="88"/>
      <c r="H801" s="89"/>
      <c r="I801" s="89"/>
      <c r="J801" s="27"/>
    </row>
    <row r="802" spans="1:10" s="26" customFormat="1">
      <c r="A802" s="25"/>
      <c r="B802" s="25"/>
      <c r="G802" s="88"/>
      <c r="H802" s="89"/>
      <c r="I802" s="89"/>
      <c r="J802" s="27"/>
    </row>
    <row r="803" spans="1:10" s="26" customFormat="1">
      <c r="A803" s="25"/>
      <c r="B803" s="25"/>
      <c r="G803" s="88"/>
      <c r="H803" s="89"/>
      <c r="I803" s="89"/>
      <c r="J803" s="27"/>
    </row>
    <row r="804" spans="1:10" s="26" customFormat="1">
      <c r="A804" s="25"/>
      <c r="B804" s="25"/>
      <c r="G804" s="88"/>
      <c r="H804" s="89"/>
      <c r="I804" s="89"/>
      <c r="J804" s="27"/>
    </row>
    <row r="805" spans="1:10" s="26" customFormat="1">
      <c r="A805" s="25"/>
      <c r="B805" s="25"/>
      <c r="G805" s="88"/>
      <c r="H805" s="89"/>
      <c r="I805" s="89"/>
      <c r="J805" s="27"/>
    </row>
    <row r="806" spans="1:10" s="26" customFormat="1">
      <c r="A806" s="25"/>
      <c r="B806" s="25"/>
      <c r="G806" s="88"/>
      <c r="H806" s="89"/>
      <c r="I806" s="89"/>
      <c r="J806" s="27"/>
    </row>
    <row r="807" spans="1:10" s="26" customFormat="1">
      <c r="A807" s="25"/>
      <c r="B807" s="25"/>
      <c r="G807" s="88"/>
      <c r="H807" s="89"/>
      <c r="I807" s="89"/>
      <c r="J807" s="27"/>
    </row>
    <row r="808" spans="1:10" s="26" customFormat="1">
      <c r="A808" s="25"/>
      <c r="B808" s="25"/>
      <c r="G808" s="88"/>
      <c r="H808" s="89"/>
      <c r="I808" s="89"/>
      <c r="J808" s="27"/>
    </row>
    <row r="809" spans="1:10" s="26" customFormat="1">
      <c r="A809" s="25"/>
      <c r="B809" s="25"/>
      <c r="G809" s="88"/>
      <c r="H809" s="89"/>
      <c r="I809" s="89"/>
      <c r="J809" s="27"/>
    </row>
    <row r="810" spans="1:10" s="26" customFormat="1">
      <c r="A810" s="25"/>
      <c r="B810" s="25"/>
      <c r="G810" s="88"/>
      <c r="H810" s="89"/>
      <c r="I810" s="89"/>
      <c r="J810" s="27"/>
    </row>
    <row r="811" spans="1:10" s="26" customFormat="1">
      <c r="A811" s="25"/>
      <c r="B811" s="25"/>
      <c r="G811" s="88"/>
      <c r="H811" s="89"/>
      <c r="I811" s="89"/>
      <c r="J811" s="27"/>
    </row>
    <row r="812" spans="1:10" s="26" customFormat="1">
      <c r="A812" s="25"/>
      <c r="B812" s="25"/>
      <c r="G812" s="88"/>
      <c r="H812" s="89"/>
      <c r="I812" s="89"/>
      <c r="J812" s="27"/>
    </row>
    <row r="813" spans="1:10" s="26" customFormat="1">
      <c r="A813" s="25"/>
      <c r="B813" s="25"/>
      <c r="G813" s="88"/>
      <c r="H813" s="89"/>
      <c r="I813" s="89"/>
      <c r="J813" s="27"/>
    </row>
    <row r="814" spans="1:10" s="26" customFormat="1">
      <c r="A814" s="25"/>
      <c r="B814" s="25"/>
      <c r="G814" s="88"/>
      <c r="H814" s="89"/>
      <c r="I814" s="89"/>
      <c r="J814" s="27"/>
    </row>
    <row r="815" spans="1:10" s="26" customFormat="1">
      <c r="A815" s="25"/>
      <c r="B815" s="25"/>
      <c r="G815" s="88"/>
      <c r="H815" s="89"/>
      <c r="I815" s="89"/>
      <c r="J815" s="27"/>
    </row>
    <row r="816" spans="1:10" s="26" customFormat="1">
      <c r="A816" s="25"/>
      <c r="B816" s="25"/>
      <c r="G816" s="88"/>
      <c r="H816" s="89"/>
      <c r="I816" s="89"/>
      <c r="J816" s="27"/>
    </row>
    <row r="817" spans="1:10" s="26" customFormat="1">
      <c r="A817" s="25"/>
      <c r="B817" s="25"/>
      <c r="G817" s="88"/>
      <c r="H817" s="89"/>
      <c r="I817" s="89"/>
      <c r="J817" s="27"/>
    </row>
    <row r="818" spans="1:10" s="26" customFormat="1">
      <c r="A818" s="25"/>
      <c r="B818" s="25"/>
      <c r="G818" s="88"/>
      <c r="H818" s="89"/>
      <c r="I818" s="89"/>
      <c r="J818" s="27"/>
    </row>
    <row r="819" spans="1:10" s="26" customFormat="1">
      <c r="A819" s="25"/>
      <c r="B819" s="25"/>
      <c r="G819" s="88"/>
      <c r="H819" s="89"/>
      <c r="I819" s="89"/>
      <c r="J819" s="27"/>
    </row>
    <row r="820" spans="1:10" s="26" customFormat="1">
      <c r="A820" s="25"/>
      <c r="B820" s="25"/>
      <c r="G820" s="88"/>
      <c r="H820" s="89"/>
      <c r="I820" s="89"/>
      <c r="J820" s="27"/>
    </row>
    <row r="821" spans="1:10" s="26" customFormat="1">
      <c r="A821" s="25"/>
      <c r="B821" s="25"/>
      <c r="G821" s="88"/>
      <c r="H821" s="89"/>
      <c r="I821" s="89"/>
      <c r="J821" s="27"/>
    </row>
    <row r="822" spans="1:10" s="26" customFormat="1">
      <c r="A822" s="25"/>
      <c r="B822" s="25"/>
      <c r="G822" s="88"/>
      <c r="H822" s="89"/>
      <c r="I822" s="89"/>
      <c r="J822" s="27"/>
    </row>
    <row r="823" spans="1:10" s="26" customFormat="1">
      <c r="A823" s="25"/>
      <c r="B823" s="25"/>
      <c r="G823" s="88"/>
      <c r="H823" s="89"/>
      <c r="I823" s="89"/>
      <c r="J823" s="27"/>
    </row>
    <row r="824" spans="1:10" s="26" customFormat="1">
      <c r="A824" s="25"/>
      <c r="B824" s="25"/>
      <c r="G824" s="88"/>
      <c r="H824" s="89"/>
      <c r="I824" s="89"/>
      <c r="J824" s="27"/>
    </row>
    <row r="825" spans="1:10" s="26" customFormat="1">
      <c r="A825" s="25"/>
      <c r="B825" s="25"/>
      <c r="G825" s="88"/>
      <c r="H825" s="89"/>
      <c r="I825" s="89"/>
      <c r="J825" s="27"/>
    </row>
    <row r="826" spans="1:10" s="26" customFormat="1">
      <c r="A826" s="25"/>
      <c r="B826" s="25"/>
      <c r="G826" s="88"/>
      <c r="H826" s="89"/>
      <c r="I826" s="89"/>
      <c r="J826" s="27"/>
    </row>
    <row r="827" spans="1:10" s="26" customFormat="1">
      <c r="A827" s="25"/>
      <c r="B827" s="25"/>
      <c r="G827" s="88"/>
      <c r="H827" s="89"/>
      <c r="I827" s="89"/>
      <c r="J827" s="27"/>
    </row>
    <row r="828" spans="1:10" s="26" customFormat="1">
      <c r="A828" s="25"/>
      <c r="B828" s="25"/>
      <c r="G828" s="88"/>
      <c r="H828" s="89"/>
      <c r="I828" s="89"/>
      <c r="J828" s="27"/>
    </row>
    <row r="829" spans="1:10" s="26" customFormat="1">
      <c r="A829" s="25"/>
      <c r="B829" s="25"/>
      <c r="G829" s="88"/>
      <c r="H829" s="89"/>
      <c r="I829" s="89"/>
      <c r="J829" s="27"/>
    </row>
    <row r="830" spans="1:10" s="26" customFormat="1">
      <c r="A830" s="25"/>
      <c r="B830" s="25"/>
      <c r="G830" s="88"/>
      <c r="H830" s="89"/>
      <c r="I830" s="89"/>
      <c r="J830" s="27"/>
    </row>
    <row r="831" spans="1:10" s="26" customFormat="1">
      <c r="A831" s="25"/>
      <c r="B831" s="25"/>
      <c r="G831" s="88"/>
      <c r="H831" s="89"/>
      <c r="I831" s="89"/>
      <c r="J831" s="27"/>
    </row>
    <row r="832" spans="1:10" s="26" customFormat="1">
      <c r="A832" s="25"/>
      <c r="B832" s="25"/>
      <c r="G832" s="88"/>
      <c r="H832" s="89"/>
      <c r="I832" s="89"/>
      <c r="J832" s="27"/>
    </row>
    <row r="833" spans="1:10" s="26" customFormat="1">
      <c r="A833" s="25"/>
      <c r="B833" s="25"/>
      <c r="G833" s="88"/>
      <c r="H833" s="89"/>
      <c r="I833" s="89"/>
      <c r="J833" s="27"/>
    </row>
    <row r="834" spans="1:10" s="26" customFormat="1">
      <c r="A834" s="25"/>
      <c r="B834" s="25"/>
      <c r="G834" s="88"/>
      <c r="H834" s="89"/>
      <c r="I834" s="89"/>
      <c r="J834" s="27"/>
    </row>
    <row r="835" spans="1:10" s="26" customFormat="1">
      <c r="A835" s="25"/>
      <c r="B835" s="25"/>
      <c r="G835" s="88"/>
      <c r="H835" s="89"/>
      <c r="I835" s="89"/>
      <c r="J835" s="27"/>
    </row>
    <row r="836" spans="1:10" s="26" customFormat="1">
      <c r="A836" s="25"/>
      <c r="B836" s="25"/>
      <c r="G836" s="88"/>
      <c r="H836" s="89"/>
      <c r="I836" s="89"/>
      <c r="J836" s="27"/>
    </row>
    <row r="837" spans="1:10" s="26" customFormat="1">
      <c r="A837" s="25"/>
      <c r="B837" s="25"/>
      <c r="G837" s="88"/>
      <c r="H837" s="89"/>
      <c r="I837" s="89"/>
      <c r="J837" s="27"/>
    </row>
    <row r="838" spans="1:10" s="26" customFormat="1">
      <c r="A838" s="25"/>
      <c r="B838" s="25"/>
      <c r="G838" s="88"/>
      <c r="H838" s="89"/>
      <c r="I838" s="89"/>
      <c r="J838" s="27"/>
    </row>
    <row r="839" spans="1:10" s="26" customFormat="1">
      <c r="A839" s="25"/>
      <c r="B839" s="25"/>
      <c r="G839" s="88"/>
      <c r="H839" s="89"/>
      <c r="I839" s="89"/>
      <c r="J839" s="27"/>
    </row>
    <row r="840" spans="1:10" s="26" customFormat="1">
      <c r="A840" s="25"/>
      <c r="B840" s="25"/>
      <c r="G840" s="88"/>
      <c r="H840" s="89"/>
      <c r="I840" s="89"/>
      <c r="J840" s="27"/>
    </row>
    <row r="841" spans="1:10" s="26" customFormat="1">
      <c r="A841" s="25"/>
      <c r="B841" s="25"/>
      <c r="G841" s="88"/>
      <c r="H841" s="89"/>
      <c r="I841" s="89"/>
      <c r="J841" s="27"/>
    </row>
    <row r="842" spans="1:10" s="26" customFormat="1">
      <c r="A842" s="25"/>
      <c r="B842" s="25"/>
      <c r="G842" s="88"/>
      <c r="H842" s="89"/>
      <c r="I842" s="89"/>
      <c r="J842" s="27"/>
    </row>
    <row r="843" spans="1:10" s="26" customFormat="1">
      <c r="A843" s="25"/>
      <c r="B843" s="25"/>
      <c r="G843" s="88"/>
      <c r="H843" s="89"/>
      <c r="I843" s="89"/>
      <c r="J843" s="27"/>
    </row>
    <row r="844" spans="1:10" s="26" customFormat="1">
      <c r="A844" s="25"/>
      <c r="B844" s="25"/>
      <c r="G844" s="88"/>
      <c r="H844" s="89"/>
      <c r="I844" s="89"/>
      <c r="J844" s="27"/>
    </row>
    <row r="845" spans="1:10" s="26" customFormat="1">
      <c r="A845" s="25"/>
      <c r="B845" s="25"/>
      <c r="G845" s="88"/>
      <c r="H845" s="89"/>
      <c r="I845" s="89"/>
      <c r="J845" s="27"/>
    </row>
    <row r="846" spans="1:10" s="26" customFormat="1">
      <c r="A846" s="25"/>
      <c r="B846" s="25"/>
      <c r="G846" s="88"/>
      <c r="H846" s="89"/>
      <c r="I846" s="89"/>
      <c r="J846" s="27"/>
    </row>
    <row r="847" spans="1:10" s="26" customFormat="1">
      <c r="A847" s="25"/>
      <c r="B847" s="25"/>
      <c r="G847" s="88"/>
      <c r="H847" s="89"/>
      <c r="I847" s="89"/>
      <c r="J847" s="27"/>
    </row>
    <row r="848" spans="1:10" s="26" customFormat="1">
      <c r="A848" s="25"/>
      <c r="B848" s="25"/>
      <c r="G848" s="88"/>
      <c r="H848" s="89"/>
      <c r="I848" s="89"/>
      <c r="J848" s="27"/>
    </row>
    <row r="849" spans="1:10" s="26" customFormat="1">
      <c r="A849" s="25"/>
      <c r="B849" s="25"/>
      <c r="G849" s="88"/>
      <c r="H849" s="89"/>
      <c r="I849" s="89"/>
      <c r="J849" s="27"/>
    </row>
    <row r="850" spans="1:10" s="26" customFormat="1">
      <c r="A850" s="25"/>
      <c r="B850" s="25"/>
      <c r="G850" s="88"/>
      <c r="H850" s="89"/>
      <c r="I850" s="89"/>
      <c r="J850" s="27"/>
    </row>
    <row r="851" spans="1:10" s="26" customFormat="1">
      <c r="A851" s="25"/>
      <c r="B851" s="25"/>
      <c r="G851" s="88"/>
      <c r="H851" s="89"/>
      <c r="I851" s="89"/>
      <c r="J851" s="27"/>
    </row>
    <row r="852" spans="1:10" s="26" customFormat="1">
      <c r="A852" s="25"/>
      <c r="B852" s="25"/>
      <c r="G852" s="88"/>
      <c r="H852" s="89"/>
      <c r="I852" s="89"/>
      <c r="J852" s="27"/>
    </row>
    <row r="853" spans="1:10" s="26" customFormat="1">
      <c r="A853" s="25"/>
      <c r="B853" s="25"/>
      <c r="G853" s="88"/>
      <c r="H853" s="89"/>
      <c r="I853" s="89"/>
      <c r="J853" s="27"/>
    </row>
    <row r="854" spans="1:10" s="26" customFormat="1">
      <c r="A854" s="25"/>
      <c r="B854" s="25"/>
      <c r="G854" s="88"/>
      <c r="H854" s="89"/>
      <c r="I854" s="89"/>
      <c r="J854" s="27"/>
    </row>
    <row r="855" spans="1:10" s="26" customFormat="1">
      <c r="A855" s="25"/>
      <c r="B855" s="25"/>
      <c r="G855" s="88"/>
      <c r="H855" s="89"/>
      <c r="I855" s="89"/>
      <c r="J855" s="27"/>
    </row>
    <row r="856" spans="1:10" s="26" customFormat="1">
      <c r="A856" s="25"/>
      <c r="B856" s="25"/>
      <c r="G856" s="88"/>
      <c r="H856" s="89"/>
      <c r="I856" s="89"/>
      <c r="J856" s="27"/>
    </row>
    <row r="857" spans="1:10" s="26" customFormat="1">
      <c r="A857" s="25"/>
      <c r="B857" s="25"/>
      <c r="G857" s="88"/>
      <c r="H857" s="89"/>
      <c r="I857" s="89"/>
      <c r="J857" s="27"/>
    </row>
    <row r="858" spans="1:10" s="26" customFormat="1">
      <c r="A858" s="25"/>
      <c r="B858" s="25"/>
      <c r="G858" s="88"/>
      <c r="H858" s="89"/>
      <c r="I858" s="89"/>
      <c r="J858" s="27"/>
    </row>
    <row r="859" spans="1:10" s="26" customFormat="1">
      <c r="A859" s="25"/>
      <c r="B859" s="25"/>
      <c r="G859" s="88"/>
      <c r="H859" s="89"/>
      <c r="I859" s="89"/>
      <c r="J859" s="27"/>
    </row>
    <row r="860" spans="1:10" s="26" customFormat="1">
      <c r="A860" s="25"/>
      <c r="B860" s="25"/>
      <c r="G860" s="88"/>
      <c r="H860" s="89"/>
      <c r="I860" s="89"/>
      <c r="J860" s="27"/>
    </row>
    <row r="861" spans="1:10" s="26" customFormat="1">
      <c r="A861" s="25"/>
      <c r="B861" s="25"/>
      <c r="G861" s="88"/>
      <c r="H861" s="89"/>
      <c r="I861" s="89"/>
      <c r="J861" s="27"/>
    </row>
    <row r="862" spans="1:10" s="26" customFormat="1">
      <c r="A862" s="25"/>
      <c r="B862" s="25"/>
      <c r="G862" s="88"/>
      <c r="H862" s="89"/>
      <c r="I862" s="89"/>
      <c r="J862" s="27"/>
    </row>
    <row r="863" spans="1:10" s="26" customFormat="1">
      <c r="A863" s="25"/>
      <c r="B863" s="25"/>
      <c r="G863" s="88"/>
      <c r="H863" s="89"/>
      <c r="I863" s="89"/>
      <c r="J863" s="27"/>
    </row>
    <row r="864" spans="1:10" s="26" customFormat="1">
      <c r="A864" s="25"/>
      <c r="B864" s="25"/>
      <c r="G864" s="88"/>
      <c r="H864" s="89"/>
      <c r="I864" s="89"/>
      <c r="J864" s="27"/>
    </row>
    <row r="865" spans="1:10" s="26" customFormat="1">
      <c r="A865" s="25"/>
      <c r="B865" s="25"/>
      <c r="G865" s="88"/>
      <c r="H865" s="89"/>
      <c r="I865" s="89"/>
      <c r="J865" s="27"/>
    </row>
    <row r="866" spans="1:10" s="26" customFormat="1">
      <c r="A866" s="25"/>
      <c r="B866" s="25"/>
      <c r="G866" s="88"/>
      <c r="H866" s="89"/>
      <c r="I866" s="89"/>
      <c r="J866" s="27"/>
    </row>
    <row r="867" spans="1:10" s="26" customFormat="1">
      <c r="A867" s="25"/>
      <c r="B867" s="25"/>
      <c r="G867" s="88"/>
      <c r="H867" s="89"/>
      <c r="I867" s="89"/>
      <c r="J867" s="27"/>
    </row>
    <row r="868" spans="1:10" s="26" customFormat="1">
      <c r="A868" s="25"/>
      <c r="B868" s="25"/>
      <c r="G868" s="88"/>
      <c r="H868" s="89"/>
      <c r="I868" s="89"/>
      <c r="J868" s="27"/>
    </row>
    <row r="869" spans="1:10" s="26" customFormat="1">
      <c r="A869" s="25"/>
      <c r="B869" s="25"/>
      <c r="G869" s="88"/>
      <c r="H869" s="89"/>
      <c r="I869" s="89"/>
      <c r="J869" s="27"/>
    </row>
    <row r="870" spans="1:10" s="26" customFormat="1">
      <c r="A870" s="25"/>
      <c r="B870" s="25"/>
      <c r="G870" s="88"/>
      <c r="H870" s="89"/>
      <c r="I870" s="89"/>
      <c r="J870" s="27"/>
    </row>
    <row r="871" spans="1:10" s="26" customFormat="1">
      <c r="A871" s="25"/>
      <c r="B871" s="25"/>
      <c r="G871" s="88"/>
      <c r="H871" s="89"/>
      <c r="I871" s="89"/>
      <c r="J871" s="27"/>
    </row>
    <row r="872" spans="1:10" s="26" customFormat="1">
      <c r="A872" s="25"/>
      <c r="B872" s="25"/>
      <c r="G872" s="88"/>
      <c r="H872" s="89"/>
      <c r="I872" s="89"/>
      <c r="J872" s="27"/>
    </row>
    <row r="873" spans="1:10" s="26" customFormat="1">
      <c r="A873" s="25"/>
      <c r="B873" s="25"/>
      <c r="G873" s="88"/>
      <c r="H873" s="89"/>
      <c r="I873" s="89"/>
      <c r="J873" s="27"/>
    </row>
    <row r="874" spans="1:10" s="26" customFormat="1">
      <c r="A874" s="25"/>
      <c r="B874" s="25"/>
      <c r="G874" s="88"/>
      <c r="H874" s="89"/>
      <c r="I874" s="89"/>
      <c r="J874" s="27"/>
    </row>
    <row r="875" spans="1:10" s="26" customFormat="1">
      <c r="A875" s="25"/>
      <c r="B875" s="25"/>
      <c r="G875" s="88"/>
      <c r="H875" s="89"/>
      <c r="I875" s="89"/>
      <c r="J875" s="27"/>
    </row>
    <row r="876" spans="1:10" s="26" customFormat="1">
      <c r="A876" s="25"/>
      <c r="B876" s="25"/>
      <c r="G876" s="88"/>
      <c r="H876" s="89"/>
      <c r="I876" s="89"/>
      <c r="J876" s="27"/>
    </row>
    <row r="877" spans="1:10" s="26" customFormat="1">
      <c r="A877" s="25"/>
      <c r="B877" s="25"/>
      <c r="G877" s="88"/>
      <c r="H877" s="89"/>
      <c r="I877" s="89"/>
      <c r="J877" s="27"/>
    </row>
    <row r="878" spans="1:10" s="26" customFormat="1">
      <c r="A878" s="25"/>
      <c r="B878" s="25"/>
      <c r="G878" s="88"/>
      <c r="H878" s="89"/>
      <c r="I878" s="89"/>
      <c r="J878" s="27"/>
    </row>
    <row r="879" spans="1:10" s="26" customFormat="1">
      <c r="A879" s="25"/>
      <c r="B879" s="25"/>
      <c r="G879" s="88"/>
      <c r="H879" s="89"/>
      <c r="I879" s="89"/>
      <c r="J879" s="27"/>
    </row>
    <row r="880" spans="1:10" s="26" customFormat="1">
      <c r="A880" s="25"/>
      <c r="B880" s="25"/>
      <c r="G880" s="88"/>
      <c r="H880" s="89"/>
      <c r="I880" s="89"/>
      <c r="J880" s="27"/>
    </row>
    <row r="881" spans="1:10" s="26" customFormat="1">
      <c r="A881" s="25"/>
      <c r="B881" s="25"/>
      <c r="G881" s="88"/>
      <c r="H881" s="89"/>
      <c r="I881" s="89"/>
      <c r="J881" s="27"/>
    </row>
    <row r="882" spans="1:10" s="26" customFormat="1">
      <c r="A882" s="25"/>
      <c r="B882" s="25"/>
      <c r="G882" s="88"/>
      <c r="H882" s="89"/>
      <c r="I882" s="89"/>
      <c r="J882" s="27"/>
    </row>
    <row r="883" spans="1:10" s="26" customFormat="1">
      <c r="A883" s="25"/>
      <c r="B883" s="25"/>
      <c r="G883" s="88"/>
      <c r="H883" s="89"/>
      <c r="I883" s="89"/>
      <c r="J883" s="27"/>
    </row>
    <row r="884" spans="1:10" s="26" customFormat="1">
      <c r="A884" s="25"/>
      <c r="B884" s="25"/>
      <c r="G884" s="88"/>
      <c r="H884" s="89"/>
      <c r="I884" s="89"/>
      <c r="J884" s="27"/>
    </row>
    <row r="885" spans="1:10" s="26" customFormat="1">
      <c r="A885" s="25"/>
      <c r="B885" s="25"/>
      <c r="G885" s="88"/>
      <c r="H885" s="89"/>
      <c r="I885" s="89"/>
      <c r="J885" s="27"/>
    </row>
    <row r="886" spans="1:10" s="26" customFormat="1">
      <c r="A886" s="25"/>
      <c r="B886" s="25"/>
      <c r="G886" s="88"/>
      <c r="H886" s="89"/>
      <c r="I886" s="89"/>
      <c r="J886" s="27"/>
    </row>
    <row r="887" spans="1:10" s="26" customFormat="1">
      <c r="A887" s="25"/>
      <c r="B887" s="25"/>
      <c r="G887" s="88"/>
      <c r="H887" s="89"/>
      <c r="I887" s="89"/>
      <c r="J887" s="27"/>
    </row>
    <row r="888" spans="1:10" s="26" customFormat="1">
      <c r="A888" s="25"/>
      <c r="B888" s="25"/>
      <c r="G888" s="88"/>
      <c r="H888" s="89"/>
      <c r="I888" s="89"/>
      <c r="J888" s="27"/>
    </row>
    <row r="889" spans="1:10" s="26" customFormat="1">
      <c r="A889" s="25"/>
      <c r="B889" s="25"/>
      <c r="G889" s="88"/>
      <c r="H889" s="89"/>
      <c r="I889" s="89"/>
      <c r="J889" s="27"/>
    </row>
    <row r="890" spans="1:10" s="26" customFormat="1">
      <c r="A890" s="25"/>
      <c r="B890" s="25"/>
      <c r="G890" s="88"/>
      <c r="H890" s="89"/>
      <c r="I890" s="89"/>
      <c r="J890" s="27"/>
    </row>
    <row r="891" spans="1:10" s="26" customFormat="1">
      <c r="A891" s="25"/>
      <c r="B891" s="25"/>
      <c r="G891" s="88"/>
      <c r="H891" s="89"/>
      <c r="I891" s="89"/>
      <c r="J891" s="27"/>
    </row>
    <row r="892" spans="1:10" s="26" customFormat="1">
      <c r="A892" s="25"/>
      <c r="B892" s="25"/>
      <c r="G892" s="88"/>
      <c r="H892" s="89"/>
      <c r="I892" s="89"/>
      <c r="J892" s="27"/>
    </row>
    <row r="893" spans="1:10" s="26" customFormat="1">
      <c r="A893" s="25"/>
      <c r="B893" s="25"/>
      <c r="G893" s="88"/>
      <c r="H893" s="89"/>
      <c r="I893" s="89"/>
      <c r="J893" s="27"/>
    </row>
    <row r="894" spans="1:10" s="26" customFormat="1">
      <c r="A894" s="25"/>
      <c r="B894" s="25"/>
      <c r="G894" s="88"/>
      <c r="H894" s="89"/>
      <c r="I894" s="89"/>
      <c r="J894" s="27"/>
    </row>
    <row r="895" spans="1:10" s="26" customFormat="1">
      <c r="A895" s="25"/>
      <c r="B895" s="25"/>
      <c r="G895" s="88"/>
      <c r="H895" s="89"/>
      <c r="I895" s="89"/>
      <c r="J895" s="27"/>
    </row>
    <row r="896" spans="1:10" s="26" customFormat="1">
      <c r="A896" s="25"/>
      <c r="B896" s="25"/>
      <c r="G896" s="88"/>
      <c r="H896" s="89"/>
      <c r="I896" s="89"/>
      <c r="J896" s="27"/>
    </row>
    <row r="897" spans="1:10" s="26" customFormat="1">
      <c r="A897" s="25"/>
      <c r="B897" s="25"/>
      <c r="G897" s="88"/>
      <c r="H897" s="89"/>
      <c r="I897" s="89"/>
      <c r="J897" s="27"/>
    </row>
    <row r="898" spans="1:10" s="26" customFormat="1">
      <c r="A898" s="25"/>
      <c r="B898" s="25"/>
      <c r="G898" s="88"/>
      <c r="H898" s="89"/>
      <c r="I898" s="89"/>
      <c r="J898" s="27"/>
    </row>
    <row r="899" spans="1:10" s="26" customFormat="1">
      <c r="A899" s="25"/>
      <c r="B899" s="25"/>
      <c r="G899" s="88"/>
      <c r="H899" s="89"/>
      <c r="I899" s="89"/>
      <c r="J899" s="27"/>
    </row>
    <row r="900" spans="1:10" s="26" customFormat="1">
      <c r="A900" s="25"/>
      <c r="B900" s="25"/>
      <c r="G900" s="88"/>
      <c r="H900" s="89"/>
      <c r="I900" s="89"/>
      <c r="J900" s="27"/>
    </row>
    <row r="901" spans="1:10" s="26" customFormat="1">
      <c r="A901" s="25"/>
      <c r="B901" s="25"/>
      <c r="G901" s="88"/>
      <c r="H901" s="89"/>
      <c r="I901" s="89"/>
      <c r="J901" s="27"/>
    </row>
    <row r="902" spans="1:10" s="26" customFormat="1">
      <c r="A902" s="25"/>
      <c r="B902" s="25"/>
      <c r="G902" s="88"/>
      <c r="H902" s="89"/>
      <c r="I902" s="89"/>
      <c r="J902" s="27"/>
    </row>
    <row r="903" spans="1:10" s="26" customFormat="1">
      <c r="A903" s="25"/>
      <c r="B903" s="25"/>
      <c r="G903" s="88"/>
      <c r="H903" s="89"/>
      <c r="I903" s="89"/>
      <c r="J903" s="27"/>
    </row>
    <row r="904" spans="1:10" s="26" customFormat="1">
      <c r="A904" s="25"/>
      <c r="B904" s="25"/>
      <c r="G904" s="88"/>
      <c r="H904" s="89"/>
      <c r="I904" s="89"/>
      <c r="J904" s="27"/>
    </row>
    <row r="905" spans="1:10" s="26" customFormat="1">
      <c r="A905" s="25"/>
      <c r="B905" s="25"/>
      <c r="G905" s="88"/>
      <c r="H905" s="89"/>
      <c r="I905" s="89"/>
      <c r="J905" s="27"/>
    </row>
    <row r="906" spans="1:10" s="26" customFormat="1">
      <c r="A906" s="25"/>
      <c r="B906" s="25"/>
      <c r="G906" s="88"/>
      <c r="H906" s="89"/>
      <c r="I906" s="89"/>
      <c r="J906" s="27"/>
    </row>
    <row r="907" spans="1:10" s="26" customFormat="1">
      <c r="A907" s="25"/>
      <c r="B907" s="25"/>
      <c r="G907" s="88"/>
      <c r="H907" s="89"/>
      <c r="I907" s="89"/>
      <c r="J907" s="27"/>
    </row>
    <row r="908" spans="1:10" s="26" customFormat="1">
      <c r="A908" s="25"/>
      <c r="B908" s="25"/>
      <c r="G908" s="88"/>
      <c r="H908" s="89"/>
      <c r="I908" s="89"/>
      <c r="J908" s="27"/>
    </row>
    <row r="909" spans="1:10" s="26" customFormat="1">
      <c r="A909" s="25"/>
      <c r="B909" s="25"/>
      <c r="G909" s="88"/>
      <c r="H909" s="89"/>
      <c r="I909" s="89"/>
      <c r="J909" s="27"/>
    </row>
    <row r="910" spans="1:10" s="26" customFormat="1">
      <c r="A910" s="25"/>
      <c r="B910" s="25"/>
      <c r="G910" s="88"/>
      <c r="H910" s="89"/>
      <c r="I910" s="89"/>
      <c r="J910" s="27"/>
    </row>
    <row r="911" spans="1:10" s="26" customFormat="1">
      <c r="A911" s="25"/>
      <c r="B911" s="25"/>
      <c r="G911" s="88"/>
      <c r="H911" s="89"/>
      <c r="I911" s="89"/>
      <c r="J911" s="27"/>
    </row>
    <row r="912" spans="1:10" s="26" customFormat="1">
      <c r="A912" s="25"/>
      <c r="B912" s="25"/>
      <c r="G912" s="88"/>
      <c r="H912" s="89"/>
      <c r="I912" s="89"/>
      <c r="J912" s="27"/>
    </row>
    <row r="913" spans="1:10" s="26" customFormat="1">
      <c r="A913" s="25"/>
      <c r="B913" s="25"/>
      <c r="G913" s="88"/>
      <c r="H913" s="89"/>
      <c r="I913" s="89"/>
      <c r="J913" s="27"/>
    </row>
    <row r="914" spans="1:10" s="26" customFormat="1">
      <c r="A914" s="25"/>
      <c r="B914" s="25"/>
      <c r="G914" s="88"/>
      <c r="H914" s="89"/>
      <c r="I914" s="89"/>
      <c r="J914" s="27"/>
    </row>
    <row r="915" spans="1:10" s="26" customFormat="1">
      <c r="A915" s="25"/>
      <c r="B915" s="25"/>
      <c r="G915" s="88"/>
      <c r="H915" s="89"/>
      <c r="I915" s="89"/>
      <c r="J915" s="27"/>
    </row>
    <row r="916" spans="1:10" s="26" customFormat="1">
      <c r="A916" s="25"/>
      <c r="B916" s="25"/>
      <c r="G916" s="88"/>
      <c r="H916" s="89"/>
      <c r="I916" s="89"/>
      <c r="J916" s="27"/>
    </row>
    <row r="917" spans="1:10" s="26" customFormat="1">
      <c r="A917" s="25"/>
      <c r="B917" s="25"/>
      <c r="G917" s="88"/>
      <c r="H917" s="89"/>
      <c r="I917" s="89"/>
      <c r="J917" s="27"/>
    </row>
    <row r="918" spans="1:10" s="26" customFormat="1">
      <c r="A918" s="25"/>
      <c r="B918" s="25"/>
      <c r="G918" s="88"/>
      <c r="H918" s="89"/>
      <c r="I918" s="89"/>
      <c r="J918" s="27"/>
    </row>
    <row r="919" spans="1:10" s="26" customFormat="1">
      <c r="A919" s="25"/>
      <c r="B919" s="25"/>
      <c r="G919" s="88"/>
      <c r="H919" s="89"/>
      <c r="I919" s="89"/>
      <c r="J919" s="27"/>
    </row>
    <row r="920" spans="1:10" s="26" customFormat="1">
      <c r="A920" s="25"/>
      <c r="B920" s="25"/>
      <c r="G920" s="88"/>
      <c r="H920" s="89"/>
      <c r="I920" s="89"/>
      <c r="J920" s="27"/>
    </row>
    <row r="921" spans="1:10" s="26" customFormat="1">
      <c r="A921" s="25"/>
      <c r="B921" s="25"/>
      <c r="G921" s="88"/>
      <c r="H921" s="89"/>
      <c r="I921" s="89"/>
      <c r="J921" s="27"/>
    </row>
    <row r="922" spans="1:10" s="26" customFormat="1">
      <c r="A922" s="25"/>
      <c r="B922" s="25"/>
      <c r="G922" s="88"/>
      <c r="H922" s="89"/>
      <c r="I922" s="89"/>
      <c r="J922" s="27"/>
    </row>
    <row r="923" spans="1:10" s="26" customFormat="1">
      <c r="A923" s="25"/>
      <c r="B923" s="25"/>
      <c r="G923" s="88"/>
      <c r="H923" s="89"/>
      <c r="I923" s="89"/>
      <c r="J923" s="27"/>
    </row>
    <row r="924" spans="1:10" s="26" customFormat="1">
      <c r="A924" s="25"/>
      <c r="B924" s="25"/>
      <c r="G924" s="88"/>
      <c r="H924" s="89"/>
      <c r="I924" s="89"/>
      <c r="J924" s="27"/>
    </row>
    <row r="925" spans="1:10" s="26" customFormat="1">
      <c r="A925" s="25"/>
      <c r="B925" s="25"/>
      <c r="G925" s="88"/>
      <c r="H925" s="89"/>
      <c r="I925" s="89"/>
      <c r="J925" s="27"/>
    </row>
    <row r="926" spans="1:10" s="26" customFormat="1">
      <c r="A926" s="25"/>
      <c r="B926" s="25"/>
      <c r="G926" s="88"/>
      <c r="H926" s="89"/>
      <c r="I926" s="89"/>
      <c r="J926" s="27"/>
    </row>
    <row r="927" spans="1:10" s="26" customFormat="1">
      <c r="A927" s="25"/>
      <c r="B927" s="25"/>
      <c r="G927" s="88"/>
      <c r="H927" s="89"/>
      <c r="I927" s="89"/>
      <c r="J927" s="27"/>
    </row>
    <row r="928" spans="1:10" s="26" customFormat="1">
      <c r="A928" s="25"/>
      <c r="B928" s="25"/>
      <c r="G928" s="88"/>
      <c r="H928" s="89"/>
      <c r="I928" s="89"/>
      <c r="J928" s="27"/>
    </row>
    <row r="929" spans="1:10" s="26" customFormat="1">
      <c r="A929" s="25"/>
      <c r="B929" s="25"/>
      <c r="G929" s="88"/>
      <c r="H929" s="89"/>
      <c r="I929" s="89"/>
      <c r="J929" s="27"/>
    </row>
    <row r="930" spans="1:10" s="26" customFormat="1">
      <c r="A930" s="25"/>
      <c r="B930" s="25"/>
      <c r="G930" s="88"/>
      <c r="H930" s="89"/>
      <c r="I930" s="89"/>
      <c r="J930" s="27"/>
    </row>
    <row r="931" spans="1:10" s="26" customFormat="1">
      <c r="A931" s="25"/>
      <c r="B931" s="25"/>
      <c r="G931" s="88"/>
      <c r="H931" s="89"/>
      <c r="I931" s="89"/>
      <c r="J931" s="27"/>
    </row>
    <row r="932" spans="1:10" s="26" customFormat="1">
      <c r="A932" s="25"/>
      <c r="B932" s="25"/>
      <c r="G932" s="88"/>
      <c r="H932" s="89"/>
      <c r="I932" s="89"/>
      <c r="J932" s="27"/>
    </row>
    <row r="933" spans="1:10" s="26" customFormat="1">
      <c r="A933" s="25"/>
      <c r="B933" s="25"/>
      <c r="G933" s="88"/>
      <c r="H933" s="89"/>
      <c r="I933" s="89"/>
      <c r="J933" s="27"/>
    </row>
    <row r="934" spans="1:10" s="26" customFormat="1">
      <c r="A934" s="25"/>
      <c r="B934" s="25"/>
      <c r="G934" s="88"/>
      <c r="H934" s="89"/>
      <c r="I934" s="89"/>
      <c r="J934" s="27"/>
    </row>
    <row r="935" spans="1:10" s="26" customFormat="1">
      <c r="A935" s="25"/>
      <c r="B935" s="25"/>
      <c r="G935" s="88"/>
      <c r="H935" s="89"/>
      <c r="I935" s="89"/>
      <c r="J935" s="27"/>
    </row>
    <row r="936" spans="1:10" s="26" customFormat="1">
      <c r="A936" s="25"/>
      <c r="B936" s="25"/>
      <c r="G936" s="88"/>
      <c r="H936" s="89"/>
      <c r="I936" s="89"/>
      <c r="J936" s="27"/>
    </row>
    <row r="937" spans="1:10" s="26" customFormat="1">
      <c r="A937" s="25"/>
      <c r="B937" s="25"/>
      <c r="G937" s="88"/>
      <c r="H937" s="89"/>
      <c r="I937" s="89"/>
      <c r="J937" s="27"/>
    </row>
    <row r="938" spans="1:10" s="26" customFormat="1">
      <c r="A938" s="25"/>
      <c r="B938" s="25"/>
      <c r="G938" s="88"/>
      <c r="H938" s="89"/>
      <c r="I938" s="89"/>
      <c r="J938" s="27"/>
    </row>
    <row r="939" spans="1:10" s="26" customFormat="1">
      <c r="A939" s="25"/>
      <c r="B939" s="25"/>
      <c r="G939" s="88"/>
      <c r="H939" s="89"/>
      <c r="I939" s="89"/>
      <c r="J939" s="27"/>
    </row>
    <row r="940" spans="1:10" s="26" customFormat="1">
      <c r="A940" s="25"/>
      <c r="B940" s="25"/>
      <c r="G940" s="88"/>
      <c r="H940" s="89"/>
      <c r="I940" s="89"/>
      <c r="J940" s="27"/>
    </row>
    <row r="941" spans="1:10" s="26" customFormat="1">
      <c r="A941" s="25"/>
      <c r="B941" s="25"/>
      <c r="G941" s="88"/>
      <c r="H941" s="89"/>
      <c r="I941" s="89"/>
      <c r="J941" s="27"/>
    </row>
    <row r="942" spans="1:10" s="26" customFormat="1">
      <c r="A942" s="25"/>
      <c r="B942" s="25"/>
      <c r="G942" s="88"/>
      <c r="H942" s="89"/>
      <c r="I942" s="89"/>
      <c r="J942" s="27"/>
    </row>
    <row r="943" spans="1:10" s="26" customFormat="1">
      <c r="A943" s="25"/>
      <c r="B943" s="25"/>
      <c r="G943" s="88"/>
      <c r="H943" s="89"/>
      <c r="I943" s="89"/>
      <c r="J943" s="27"/>
    </row>
    <row r="944" spans="1:10" s="26" customFormat="1">
      <c r="A944" s="25"/>
      <c r="B944" s="25"/>
      <c r="G944" s="88"/>
      <c r="H944" s="89"/>
      <c r="I944" s="89"/>
      <c r="J944" s="27"/>
    </row>
    <row r="945" spans="1:10" s="26" customFormat="1">
      <c r="A945" s="25"/>
      <c r="B945" s="25"/>
      <c r="G945" s="88"/>
      <c r="H945" s="89"/>
      <c r="I945" s="89"/>
      <c r="J945" s="27"/>
    </row>
    <row r="946" spans="1:10" s="26" customFormat="1">
      <c r="A946" s="25"/>
      <c r="B946" s="25"/>
      <c r="G946" s="88"/>
      <c r="H946" s="89"/>
      <c r="I946" s="89"/>
      <c r="J946" s="27"/>
    </row>
    <row r="947" spans="1:10" s="26" customFormat="1">
      <c r="A947" s="25"/>
      <c r="B947" s="25"/>
      <c r="G947" s="88"/>
      <c r="H947" s="89"/>
      <c r="I947" s="89"/>
      <c r="J947" s="27"/>
    </row>
    <row r="948" spans="1:10" s="26" customFormat="1">
      <c r="A948" s="25"/>
      <c r="B948" s="25"/>
      <c r="G948" s="88"/>
      <c r="H948" s="89"/>
      <c r="I948" s="89"/>
      <c r="J948" s="27"/>
    </row>
    <row r="949" spans="1:10" s="26" customFormat="1">
      <c r="A949" s="25"/>
      <c r="B949" s="25"/>
      <c r="G949" s="88"/>
      <c r="H949" s="89"/>
      <c r="I949" s="89"/>
      <c r="J949" s="27"/>
    </row>
    <row r="950" spans="1:10" s="26" customFormat="1">
      <c r="A950" s="25"/>
      <c r="B950" s="25"/>
      <c r="G950" s="88"/>
      <c r="H950" s="89"/>
      <c r="I950" s="89"/>
      <c r="J950" s="27"/>
    </row>
    <row r="951" spans="1:10" s="26" customFormat="1">
      <c r="A951" s="25"/>
      <c r="B951" s="25"/>
      <c r="G951" s="88"/>
      <c r="H951" s="89"/>
      <c r="I951" s="89"/>
      <c r="J951" s="27"/>
    </row>
    <row r="952" spans="1:10" s="26" customFormat="1">
      <c r="A952" s="25"/>
      <c r="B952" s="25"/>
      <c r="G952" s="88"/>
      <c r="H952" s="89"/>
      <c r="I952" s="89"/>
      <c r="J952" s="27"/>
    </row>
    <row r="953" spans="1:10" s="26" customFormat="1">
      <c r="A953" s="25"/>
      <c r="B953" s="25"/>
      <c r="G953" s="88"/>
      <c r="H953" s="89"/>
      <c r="I953" s="89"/>
      <c r="J953" s="27"/>
    </row>
    <row r="954" spans="1:10" s="26" customFormat="1">
      <c r="A954" s="25"/>
      <c r="B954" s="25"/>
      <c r="G954" s="88"/>
      <c r="H954" s="89"/>
      <c r="I954" s="89"/>
      <c r="J954" s="27"/>
    </row>
    <row r="955" spans="1:10" s="26" customFormat="1">
      <c r="A955" s="25"/>
      <c r="B955" s="25"/>
      <c r="G955" s="88"/>
      <c r="H955" s="89"/>
      <c r="I955" s="89"/>
      <c r="J955" s="27"/>
    </row>
    <row r="956" spans="1:10" s="26" customFormat="1">
      <c r="A956" s="25"/>
      <c r="B956" s="25"/>
      <c r="G956" s="88"/>
      <c r="H956" s="89"/>
      <c r="I956" s="89"/>
      <c r="J956" s="27"/>
    </row>
    <row r="957" spans="1:10" s="26" customFormat="1">
      <c r="A957" s="25"/>
      <c r="B957" s="25"/>
      <c r="G957" s="88"/>
      <c r="H957" s="89"/>
      <c r="I957" s="89"/>
      <c r="J957" s="27"/>
    </row>
    <row r="958" spans="1:10" s="26" customFormat="1">
      <c r="A958" s="25"/>
      <c r="B958" s="25"/>
      <c r="G958" s="88"/>
      <c r="H958" s="89"/>
      <c r="I958" s="89"/>
      <c r="J958" s="27"/>
    </row>
    <row r="959" spans="1:10" s="26" customFormat="1">
      <c r="A959" s="25"/>
      <c r="B959" s="25"/>
      <c r="G959" s="88"/>
      <c r="H959" s="89"/>
      <c r="I959" s="89"/>
      <c r="J959" s="27"/>
    </row>
    <row r="960" spans="1:10" s="26" customFormat="1">
      <c r="A960" s="25"/>
      <c r="B960" s="25"/>
      <c r="G960" s="88"/>
      <c r="H960" s="89"/>
      <c r="I960" s="89"/>
      <c r="J960" s="27"/>
    </row>
    <row r="961" spans="1:10" s="26" customFormat="1">
      <c r="A961" s="25"/>
      <c r="B961" s="25"/>
      <c r="G961" s="88"/>
      <c r="H961" s="89"/>
      <c r="I961" s="89"/>
      <c r="J961" s="27"/>
    </row>
    <row r="962" spans="1:10" s="26" customFormat="1">
      <c r="A962" s="25"/>
      <c r="B962" s="25"/>
      <c r="G962" s="88"/>
      <c r="H962" s="89"/>
      <c r="I962" s="89"/>
      <c r="J962" s="27"/>
    </row>
    <row r="963" spans="1:10" s="26" customFormat="1">
      <c r="A963" s="25"/>
      <c r="B963" s="25"/>
      <c r="G963" s="88"/>
      <c r="H963" s="89"/>
      <c r="I963" s="89"/>
      <c r="J963" s="27"/>
    </row>
    <row r="964" spans="1:10" s="26" customFormat="1">
      <c r="A964" s="25"/>
      <c r="B964" s="25"/>
      <c r="G964" s="88"/>
      <c r="H964" s="89"/>
      <c r="I964" s="89"/>
      <c r="J964" s="27"/>
    </row>
    <row r="965" spans="1:10" s="26" customFormat="1">
      <c r="A965" s="25"/>
      <c r="B965" s="25"/>
      <c r="G965" s="88"/>
      <c r="H965" s="89"/>
      <c r="I965" s="89"/>
      <c r="J965" s="27"/>
    </row>
    <row r="966" spans="1:10" s="26" customFormat="1">
      <c r="A966" s="25"/>
      <c r="B966" s="25"/>
      <c r="G966" s="88"/>
      <c r="H966" s="89"/>
      <c r="I966" s="89"/>
      <c r="J966" s="27"/>
    </row>
    <row r="967" spans="1:10" s="26" customFormat="1">
      <c r="A967" s="25"/>
      <c r="B967" s="25"/>
      <c r="G967" s="88"/>
      <c r="H967" s="89"/>
      <c r="I967" s="89"/>
      <c r="J967" s="27"/>
    </row>
    <row r="968" spans="1:10" s="26" customFormat="1">
      <c r="A968" s="25"/>
      <c r="B968" s="25"/>
      <c r="G968" s="88"/>
      <c r="H968" s="89"/>
      <c r="I968" s="89"/>
      <c r="J968" s="27"/>
    </row>
    <row r="969" spans="1:10" s="26" customFormat="1">
      <c r="A969" s="25"/>
      <c r="B969" s="25"/>
      <c r="G969" s="88"/>
      <c r="H969" s="89"/>
      <c r="I969" s="89"/>
      <c r="J969" s="27"/>
    </row>
    <row r="970" spans="1:10" s="26" customFormat="1">
      <c r="A970" s="25"/>
      <c r="B970" s="25"/>
      <c r="G970" s="88"/>
      <c r="H970" s="89"/>
      <c r="I970" s="89"/>
      <c r="J970" s="27"/>
    </row>
    <row r="971" spans="1:10" s="26" customFormat="1">
      <c r="A971" s="25"/>
      <c r="B971" s="25"/>
      <c r="G971" s="88"/>
      <c r="H971" s="89"/>
      <c r="I971" s="89"/>
      <c r="J971" s="27"/>
    </row>
    <row r="972" spans="1:10" s="26" customFormat="1">
      <c r="A972" s="25"/>
      <c r="B972" s="25"/>
      <c r="G972" s="88"/>
      <c r="H972" s="89"/>
      <c r="I972" s="89"/>
      <c r="J972" s="27"/>
    </row>
    <row r="973" spans="1:10" s="26" customFormat="1">
      <c r="A973" s="25"/>
      <c r="B973" s="25"/>
      <c r="G973" s="88"/>
      <c r="H973" s="89"/>
      <c r="I973" s="89"/>
      <c r="J973" s="27"/>
    </row>
    <row r="974" spans="1:10" s="26" customFormat="1">
      <c r="A974" s="25"/>
      <c r="B974" s="25"/>
      <c r="G974" s="88"/>
      <c r="H974" s="89"/>
      <c r="I974" s="89"/>
      <c r="J974" s="27"/>
    </row>
    <row r="975" spans="1:10" s="26" customFormat="1">
      <c r="A975" s="25"/>
      <c r="B975" s="25"/>
      <c r="G975" s="88"/>
      <c r="H975" s="89"/>
      <c r="I975" s="89"/>
      <c r="J975" s="27"/>
    </row>
    <row r="976" spans="1:10" s="26" customFormat="1">
      <c r="A976" s="25"/>
      <c r="B976" s="25"/>
      <c r="G976" s="88"/>
      <c r="H976" s="89"/>
      <c r="I976" s="89"/>
      <c r="J976" s="27"/>
    </row>
    <row r="977" spans="1:10" s="26" customFormat="1">
      <c r="A977" s="25"/>
      <c r="B977" s="25"/>
      <c r="G977" s="88"/>
      <c r="H977" s="89"/>
      <c r="I977" s="89"/>
      <c r="J977" s="27"/>
    </row>
    <row r="978" spans="1:10" s="26" customFormat="1">
      <c r="A978" s="25"/>
      <c r="B978" s="25"/>
      <c r="G978" s="88"/>
      <c r="H978" s="89"/>
      <c r="I978" s="89"/>
      <c r="J978" s="27"/>
    </row>
    <row r="979" spans="1:10" s="26" customFormat="1">
      <c r="A979" s="25"/>
      <c r="B979" s="25"/>
      <c r="G979" s="88"/>
      <c r="H979" s="89"/>
      <c r="I979" s="89"/>
      <c r="J979" s="27"/>
    </row>
    <row r="980" spans="1:10" s="26" customFormat="1">
      <c r="A980" s="25"/>
      <c r="B980" s="25"/>
      <c r="G980" s="88"/>
      <c r="H980" s="89"/>
      <c r="I980" s="89"/>
      <c r="J980" s="27"/>
    </row>
    <row r="981" spans="1:10" s="26" customFormat="1">
      <c r="A981" s="25"/>
      <c r="B981" s="25"/>
      <c r="G981" s="88"/>
      <c r="H981" s="89"/>
      <c r="I981" s="89"/>
      <c r="J981" s="27"/>
    </row>
    <row r="982" spans="1:10" s="26" customFormat="1">
      <c r="A982" s="25"/>
      <c r="B982" s="25"/>
      <c r="G982" s="88"/>
      <c r="H982" s="89"/>
      <c r="I982" s="89"/>
      <c r="J982" s="27"/>
    </row>
    <row r="983" spans="1:10" s="26" customFormat="1">
      <c r="A983" s="25"/>
      <c r="B983" s="25"/>
      <c r="G983" s="88"/>
      <c r="H983" s="89"/>
      <c r="I983" s="89"/>
      <c r="J983" s="27"/>
    </row>
    <row r="984" spans="1:10" s="26" customFormat="1">
      <c r="A984" s="25"/>
      <c r="B984" s="25"/>
      <c r="G984" s="88"/>
      <c r="H984" s="89"/>
      <c r="I984" s="89"/>
      <c r="J984" s="27"/>
    </row>
    <row r="985" spans="1:10" s="26" customFormat="1">
      <c r="A985" s="25"/>
      <c r="B985" s="25"/>
      <c r="G985" s="88"/>
      <c r="H985" s="89"/>
      <c r="I985" s="89"/>
      <c r="J985" s="27"/>
    </row>
    <row r="986" spans="1:10" s="26" customFormat="1">
      <c r="A986" s="25"/>
      <c r="B986" s="25"/>
      <c r="G986" s="88"/>
      <c r="H986" s="89"/>
      <c r="I986" s="89"/>
      <c r="J986" s="27"/>
    </row>
    <row r="987" spans="1:10" s="26" customFormat="1">
      <c r="A987" s="25"/>
      <c r="B987" s="25"/>
      <c r="G987" s="88"/>
      <c r="H987" s="89"/>
      <c r="I987" s="89"/>
      <c r="J987" s="27"/>
    </row>
    <row r="988" spans="1:10" s="26" customFormat="1">
      <c r="A988" s="25"/>
      <c r="B988" s="25"/>
      <c r="G988" s="88"/>
      <c r="H988" s="89"/>
      <c r="I988" s="89"/>
      <c r="J988" s="27"/>
    </row>
    <row r="989" spans="1:10" s="26" customFormat="1">
      <c r="A989" s="25"/>
      <c r="B989" s="25"/>
      <c r="G989" s="88"/>
      <c r="H989" s="89"/>
      <c r="I989" s="89"/>
      <c r="J989" s="27"/>
    </row>
    <row r="990" spans="1:10" s="26" customFormat="1">
      <c r="A990" s="25"/>
      <c r="B990" s="25"/>
      <c r="G990" s="88"/>
      <c r="H990" s="89"/>
      <c r="I990" s="89"/>
      <c r="J990" s="27"/>
    </row>
    <row r="991" spans="1:10" s="26" customFormat="1">
      <c r="A991" s="25"/>
      <c r="B991" s="25"/>
      <c r="G991" s="88"/>
      <c r="H991" s="89"/>
      <c r="I991" s="89"/>
      <c r="J991" s="27"/>
    </row>
    <row r="992" spans="1:10" s="26" customFormat="1">
      <c r="A992" s="25"/>
      <c r="B992" s="25"/>
      <c r="G992" s="88"/>
      <c r="H992" s="89"/>
      <c r="I992" s="89"/>
      <c r="J992" s="27"/>
    </row>
    <row r="993" spans="1:10" s="26" customFormat="1">
      <c r="A993" s="25"/>
      <c r="B993" s="25"/>
      <c r="G993" s="88"/>
      <c r="H993" s="89"/>
      <c r="I993" s="89"/>
      <c r="J993" s="27"/>
    </row>
    <row r="994" spans="1:10" s="26" customFormat="1">
      <c r="A994" s="25"/>
      <c r="B994" s="25"/>
      <c r="G994" s="88"/>
      <c r="H994" s="89"/>
      <c r="I994" s="89"/>
      <c r="J994" s="27"/>
    </row>
    <row r="995" spans="1:10" s="26" customFormat="1">
      <c r="A995" s="25"/>
      <c r="B995" s="25"/>
      <c r="G995" s="88"/>
      <c r="H995" s="89"/>
      <c r="I995" s="89"/>
      <c r="J995" s="27"/>
    </row>
    <row r="996" spans="1:10" s="26" customFormat="1">
      <c r="A996" s="25"/>
      <c r="B996" s="25"/>
      <c r="G996" s="88"/>
      <c r="H996" s="89"/>
      <c r="I996" s="89"/>
      <c r="J996" s="27"/>
    </row>
    <row r="997" spans="1:10" s="26" customFormat="1">
      <c r="A997" s="25"/>
      <c r="B997" s="25"/>
      <c r="G997" s="88"/>
      <c r="H997" s="89"/>
      <c r="I997" s="89"/>
      <c r="J997" s="27"/>
    </row>
    <row r="998" spans="1:10" s="26" customFormat="1">
      <c r="A998" s="25"/>
      <c r="B998" s="25"/>
      <c r="G998" s="88"/>
      <c r="H998" s="89"/>
      <c r="I998" s="89"/>
      <c r="J998" s="27"/>
    </row>
    <row r="999" spans="1:10" s="26" customFormat="1">
      <c r="A999" s="25"/>
      <c r="B999" s="25"/>
      <c r="G999" s="88"/>
      <c r="H999" s="89"/>
      <c r="I999" s="89"/>
      <c r="J999" s="27"/>
    </row>
    <row r="1000" spans="1:10" s="26" customFormat="1">
      <c r="A1000" s="25"/>
      <c r="B1000" s="25"/>
      <c r="G1000" s="88"/>
      <c r="H1000" s="89"/>
      <c r="I1000" s="89"/>
      <c r="J1000" s="27"/>
    </row>
    <row r="1001" spans="1:10" s="26" customFormat="1">
      <c r="A1001" s="25"/>
      <c r="B1001" s="25"/>
      <c r="G1001" s="88"/>
      <c r="H1001" s="89"/>
      <c r="I1001" s="89"/>
      <c r="J1001" s="27"/>
    </row>
    <row r="1002" spans="1:10" s="26" customFormat="1">
      <c r="A1002" s="25"/>
      <c r="B1002" s="25"/>
      <c r="G1002" s="88"/>
      <c r="H1002" s="89"/>
      <c r="I1002" s="89"/>
      <c r="J1002" s="27"/>
    </row>
    <row r="1003" spans="1:10" s="26" customFormat="1">
      <c r="A1003" s="25"/>
      <c r="B1003" s="25"/>
      <c r="G1003" s="88"/>
      <c r="H1003" s="89"/>
      <c r="I1003" s="89"/>
      <c r="J1003" s="27"/>
    </row>
    <row r="1004" spans="1:10" s="26" customFormat="1">
      <c r="A1004" s="25"/>
      <c r="B1004" s="25"/>
      <c r="G1004" s="88"/>
      <c r="H1004" s="89"/>
      <c r="I1004" s="89"/>
      <c r="J1004" s="27"/>
    </row>
    <row r="1005" spans="1:10" s="26" customFormat="1">
      <c r="A1005" s="25"/>
      <c r="B1005" s="25"/>
      <c r="G1005" s="88"/>
      <c r="H1005" s="89"/>
      <c r="I1005" s="89"/>
      <c r="J1005" s="27"/>
    </row>
    <row r="1006" spans="1:10" s="26" customFormat="1">
      <c r="A1006" s="25"/>
      <c r="B1006" s="25"/>
      <c r="G1006" s="88"/>
      <c r="H1006" s="89"/>
      <c r="I1006" s="89"/>
      <c r="J1006" s="27"/>
    </row>
    <row r="1007" spans="1:10" s="26" customFormat="1">
      <c r="A1007" s="25"/>
      <c r="B1007" s="25"/>
      <c r="G1007" s="88"/>
      <c r="H1007" s="89"/>
      <c r="I1007" s="89"/>
      <c r="J1007" s="27"/>
    </row>
    <row r="1008" spans="1:10" s="26" customFormat="1">
      <c r="A1008" s="25"/>
      <c r="B1008" s="25"/>
      <c r="G1008" s="88"/>
      <c r="H1008" s="89"/>
      <c r="I1008" s="89"/>
      <c r="J1008" s="27"/>
    </row>
    <row r="1009" spans="1:10" s="26" customFormat="1">
      <c r="A1009" s="25"/>
      <c r="B1009" s="25"/>
      <c r="G1009" s="88"/>
      <c r="H1009" s="89"/>
      <c r="I1009" s="89"/>
      <c r="J1009" s="27"/>
    </row>
    <row r="1010" spans="1:10" s="26" customFormat="1">
      <c r="A1010" s="25"/>
      <c r="B1010" s="25"/>
      <c r="G1010" s="88"/>
      <c r="H1010" s="89"/>
      <c r="I1010" s="89"/>
      <c r="J1010" s="27"/>
    </row>
    <row r="1011" spans="1:10" s="26" customFormat="1">
      <c r="A1011" s="25"/>
      <c r="B1011" s="25"/>
      <c r="G1011" s="88"/>
      <c r="H1011" s="89"/>
      <c r="I1011" s="89"/>
      <c r="J1011" s="27"/>
    </row>
    <row r="1012" spans="1:10" s="26" customFormat="1">
      <c r="A1012" s="25"/>
      <c r="B1012" s="25"/>
      <c r="G1012" s="88"/>
      <c r="H1012" s="89"/>
      <c r="I1012" s="89"/>
      <c r="J1012" s="27"/>
    </row>
    <row r="1013" spans="1:10" s="26" customFormat="1">
      <c r="A1013" s="25"/>
      <c r="B1013" s="25"/>
      <c r="G1013" s="88"/>
      <c r="H1013" s="89"/>
      <c r="I1013" s="89"/>
      <c r="J1013" s="27"/>
    </row>
    <row r="1014" spans="1:10" s="26" customFormat="1">
      <c r="A1014" s="25"/>
      <c r="B1014" s="25"/>
      <c r="G1014" s="88"/>
      <c r="H1014" s="89"/>
      <c r="I1014" s="89"/>
      <c r="J1014" s="27"/>
    </row>
    <row r="1015" spans="1:10" s="26" customFormat="1">
      <c r="A1015" s="25"/>
      <c r="B1015" s="25"/>
      <c r="G1015" s="88"/>
      <c r="H1015" s="89"/>
      <c r="I1015" s="89"/>
      <c r="J1015" s="27"/>
    </row>
    <row r="1016" spans="1:10" s="26" customFormat="1">
      <c r="A1016" s="25"/>
      <c r="B1016" s="25"/>
      <c r="G1016" s="88"/>
      <c r="H1016" s="89"/>
      <c r="I1016" s="89"/>
      <c r="J1016" s="27"/>
    </row>
    <row r="1017" spans="1:10" s="26" customFormat="1">
      <c r="A1017" s="25"/>
      <c r="B1017" s="25"/>
      <c r="G1017" s="88"/>
      <c r="H1017" s="89"/>
      <c r="I1017" s="89"/>
      <c r="J1017" s="27"/>
    </row>
    <row r="1018" spans="1:10" s="26" customFormat="1">
      <c r="A1018" s="25"/>
      <c r="B1018" s="25"/>
      <c r="G1018" s="88"/>
      <c r="H1018" s="89"/>
      <c r="I1018" s="89"/>
      <c r="J1018" s="27"/>
    </row>
    <row r="1019" spans="1:10" s="26" customFormat="1">
      <c r="A1019" s="25"/>
      <c r="B1019" s="25"/>
      <c r="G1019" s="88"/>
      <c r="H1019" s="89"/>
      <c r="I1019" s="89"/>
      <c r="J1019" s="27"/>
    </row>
    <row r="1020" spans="1:10" s="26" customFormat="1">
      <c r="A1020" s="25"/>
      <c r="B1020" s="25"/>
      <c r="G1020" s="88"/>
      <c r="H1020" s="89"/>
      <c r="I1020" s="89"/>
      <c r="J1020" s="27"/>
    </row>
    <row r="1021" spans="1:10" s="26" customFormat="1">
      <c r="A1021" s="25"/>
      <c r="B1021" s="25"/>
      <c r="G1021" s="88"/>
      <c r="H1021" s="89"/>
      <c r="I1021" s="89"/>
      <c r="J1021" s="27"/>
    </row>
    <row r="1022" spans="1:10" s="26" customFormat="1">
      <c r="A1022" s="25"/>
      <c r="B1022" s="25"/>
      <c r="G1022" s="88"/>
      <c r="H1022" s="89"/>
      <c r="I1022" s="89"/>
      <c r="J1022" s="27"/>
    </row>
    <row r="1023" spans="1:10" s="26" customFormat="1">
      <c r="A1023" s="25"/>
      <c r="B1023" s="25"/>
      <c r="G1023" s="88"/>
      <c r="H1023" s="89"/>
      <c r="I1023" s="89"/>
      <c r="J1023" s="27"/>
    </row>
    <row r="1024" spans="1:10" s="26" customFormat="1">
      <c r="A1024" s="25"/>
      <c r="B1024" s="25"/>
      <c r="G1024" s="88"/>
      <c r="H1024" s="89"/>
      <c r="I1024" s="89"/>
      <c r="J1024" s="27"/>
    </row>
    <row r="1025" spans="1:10" s="26" customFormat="1">
      <c r="A1025" s="25"/>
      <c r="B1025" s="25"/>
      <c r="G1025" s="88"/>
      <c r="H1025" s="89"/>
      <c r="I1025" s="89"/>
      <c r="J1025" s="27"/>
    </row>
    <row r="1026" spans="1:10" s="26" customFormat="1">
      <c r="A1026" s="25"/>
      <c r="B1026" s="25"/>
      <c r="G1026" s="88"/>
      <c r="H1026" s="89"/>
      <c r="I1026" s="89"/>
      <c r="J1026" s="27"/>
    </row>
    <row r="1027" spans="1:10" s="26" customFormat="1">
      <c r="A1027" s="25"/>
      <c r="B1027" s="25"/>
      <c r="G1027" s="88"/>
      <c r="H1027" s="89"/>
      <c r="I1027" s="89"/>
      <c r="J1027" s="27"/>
    </row>
    <row r="1028" spans="1:10" s="26" customFormat="1">
      <c r="A1028" s="25"/>
      <c r="B1028" s="25"/>
      <c r="G1028" s="88"/>
      <c r="H1028" s="89"/>
      <c r="I1028" s="89"/>
      <c r="J1028" s="27"/>
    </row>
    <row r="1029" spans="1:10" s="26" customFormat="1">
      <c r="A1029" s="25"/>
      <c r="B1029" s="25"/>
      <c r="G1029" s="88"/>
      <c r="H1029" s="89"/>
      <c r="I1029" s="89"/>
      <c r="J1029" s="27"/>
    </row>
    <row r="1030" spans="1:10" s="26" customFormat="1">
      <c r="A1030" s="25"/>
      <c r="B1030" s="25"/>
      <c r="G1030" s="88"/>
      <c r="H1030" s="89"/>
      <c r="I1030" s="89"/>
      <c r="J1030" s="27"/>
    </row>
    <row r="1031" spans="1:10" s="26" customFormat="1">
      <c r="A1031" s="25"/>
      <c r="B1031" s="25"/>
      <c r="G1031" s="88"/>
      <c r="H1031" s="89"/>
      <c r="I1031" s="89"/>
      <c r="J1031" s="27"/>
    </row>
    <row r="1032" spans="1:10" s="26" customFormat="1">
      <c r="A1032" s="25"/>
      <c r="B1032" s="25"/>
      <c r="G1032" s="88"/>
      <c r="H1032" s="89"/>
      <c r="I1032" s="89"/>
      <c r="J1032" s="27"/>
    </row>
    <row r="1033" spans="1:10" s="26" customFormat="1">
      <c r="A1033" s="25"/>
      <c r="B1033" s="25"/>
      <c r="G1033" s="88"/>
      <c r="H1033" s="89"/>
      <c r="I1033" s="89"/>
      <c r="J1033" s="27"/>
    </row>
    <row r="1034" spans="1:10" s="26" customFormat="1">
      <c r="A1034" s="25"/>
      <c r="B1034" s="25"/>
      <c r="G1034" s="88"/>
      <c r="H1034" s="89"/>
      <c r="I1034" s="89"/>
      <c r="J1034" s="27"/>
    </row>
    <row r="1035" spans="1:10" s="26" customFormat="1">
      <c r="A1035" s="25"/>
      <c r="B1035" s="25"/>
      <c r="G1035" s="88"/>
      <c r="H1035" s="89"/>
      <c r="I1035" s="89"/>
      <c r="J1035" s="27"/>
    </row>
    <row r="1036" spans="1:10" s="26" customFormat="1">
      <c r="A1036" s="25"/>
      <c r="B1036" s="25"/>
      <c r="G1036" s="88"/>
      <c r="H1036" s="89"/>
      <c r="I1036" s="89"/>
      <c r="J1036" s="27"/>
    </row>
    <row r="1037" spans="1:10" s="26" customFormat="1">
      <c r="A1037" s="25"/>
      <c r="B1037" s="25"/>
      <c r="G1037" s="88"/>
      <c r="H1037" s="89"/>
      <c r="I1037" s="89"/>
      <c r="J1037" s="27"/>
    </row>
    <row r="1038" spans="1:10" s="26" customFormat="1">
      <c r="A1038" s="25"/>
      <c r="B1038" s="25"/>
      <c r="G1038" s="88"/>
      <c r="H1038" s="89"/>
      <c r="I1038" s="89"/>
      <c r="J1038" s="27"/>
    </row>
    <row r="1039" spans="1:10" s="26" customFormat="1">
      <c r="A1039" s="25"/>
      <c r="B1039" s="25"/>
      <c r="G1039" s="88"/>
      <c r="H1039" s="89"/>
      <c r="I1039" s="89"/>
      <c r="J1039" s="27"/>
    </row>
    <row r="1040" spans="1:10" s="26" customFormat="1">
      <c r="A1040" s="25"/>
      <c r="B1040" s="25"/>
      <c r="G1040" s="88"/>
      <c r="H1040" s="89"/>
      <c r="I1040" s="89"/>
      <c r="J1040" s="27"/>
    </row>
    <row r="1041" spans="1:10" s="26" customFormat="1">
      <c r="A1041" s="25"/>
      <c r="B1041" s="25"/>
      <c r="G1041" s="88"/>
      <c r="H1041" s="89"/>
      <c r="I1041" s="89"/>
      <c r="J1041" s="27"/>
    </row>
    <row r="1042" spans="1:10" s="26" customFormat="1">
      <c r="A1042" s="25"/>
      <c r="B1042" s="25"/>
      <c r="G1042" s="88"/>
      <c r="H1042" s="89"/>
      <c r="I1042" s="89"/>
      <c r="J1042" s="27"/>
    </row>
    <row r="1043" spans="1:10" s="26" customFormat="1">
      <c r="A1043" s="25"/>
      <c r="B1043" s="25"/>
      <c r="G1043" s="88"/>
      <c r="H1043" s="89"/>
      <c r="I1043" s="89"/>
      <c r="J1043" s="27"/>
    </row>
    <row r="1044" spans="1:10" s="26" customFormat="1">
      <c r="A1044" s="25"/>
      <c r="B1044" s="25"/>
      <c r="G1044" s="88"/>
      <c r="H1044" s="89"/>
      <c r="I1044" s="89"/>
      <c r="J1044" s="27"/>
    </row>
    <row r="1045" spans="1:10" s="26" customFormat="1">
      <c r="A1045" s="25"/>
      <c r="B1045" s="25"/>
      <c r="G1045" s="88"/>
      <c r="H1045" s="89"/>
      <c r="I1045" s="89"/>
      <c r="J1045" s="27"/>
    </row>
    <row r="1046" spans="1:10" s="26" customFormat="1">
      <c r="A1046" s="25"/>
      <c r="B1046" s="25"/>
      <c r="G1046" s="88"/>
      <c r="H1046" s="89"/>
      <c r="I1046" s="89"/>
      <c r="J1046" s="27"/>
    </row>
    <row r="1047" spans="1:10" s="26" customFormat="1">
      <c r="A1047" s="25"/>
      <c r="B1047" s="25"/>
      <c r="G1047" s="88"/>
      <c r="H1047" s="89"/>
      <c r="I1047" s="89"/>
      <c r="J1047" s="27"/>
    </row>
    <row r="1048" spans="1:10" s="26" customFormat="1">
      <c r="A1048" s="25"/>
      <c r="B1048" s="25"/>
      <c r="G1048" s="88"/>
      <c r="H1048" s="89"/>
      <c r="I1048" s="89"/>
      <c r="J1048" s="27"/>
    </row>
    <row r="1049" spans="1:10" s="26" customFormat="1">
      <c r="A1049" s="25"/>
      <c r="B1049" s="25"/>
      <c r="G1049" s="88"/>
      <c r="H1049" s="89"/>
      <c r="I1049" s="89"/>
      <c r="J1049" s="27"/>
    </row>
    <row r="1050" spans="1:10" s="26" customFormat="1">
      <c r="A1050" s="25"/>
      <c r="B1050" s="25"/>
      <c r="G1050" s="88"/>
      <c r="H1050" s="89"/>
      <c r="I1050" s="89"/>
      <c r="J1050" s="27"/>
    </row>
    <row r="1051" spans="1:10" s="26" customFormat="1">
      <c r="A1051" s="25"/>
      <c r="B1051" s="25"/>
      <c r="G1051" s="88"/>
      <c r="H1051" s="89"/>
      <c r="I1051" s="89"/>
      <c r="J1051" s="27"/>
    </row>
    <row r="1052" spans="1:10" s="26" customFormat="1">
      <c r="A1052" s="25"/>
      <c r="B1052" s="25"/>
      <c r="G1052" s="88"/>
      <c r="H1052" s="89"/>
      <c r="I1052" s="89"/>
      <c r="J1052" s="27"/>
    </row>
    <row r="1053" spans="1:10" s="26" customFormat="1">
      <c r="A1053" s="25"/>
      <c r="B1053" s="25"/>
      <c r="G1053" s="88"/>
      <c r="H1053" s="89"/>
      <c r="I1053" s="89"/>
      <c r="J1053" s="27"/>
    </row>
    <row r="1054" spans="1:10" s="26" customFormat="1">
      <c r="A1054" s="25"/>
      <c r="B1054" s="25"/>
      <c r="G1054" s="88"/>
      <c r="H1054" s="89"/>
      <c r="I1054" s="89"/>
      <c r="J1054" s="27"/>
    </row>
    <row r="1055" spans="1:10" s="26" customFormat="1">
      <c r="A1055" s="25"/>
      <c r="B1055" s="25"/>
      <c r="G1055" s="88"/>
      <c r="H1055" s="89"/>
      <c r="I1055" s="89"/>
      <c r="J1055" s="27"/>
    </row>
    <row r="1056" spans="1:10" s="26" customFormat="1">
      <c r="A1056" s="25"/>
      <c r="B1056" s="25"/>
      <c r="G1056" s="88"/>
      <c r="H1056" s="89"/>
      <c r="I1056" s="89"/>
      <c r="J1056" s="27"/>
    </row>
    <row r="1057" spans="1:10" s="26" customFormat="1">
      <c r="A1057" s="25"/>
      <c r="B1057" s="25"/>
      <c r="G1057" s="88"/>
      <c r="H1057" s="89"/>
      <c r="I1057" s="89"/>
      <c r="J1057" s="27"/>
    </row>
    <row r="1058" spans="1:10" s="26" customFormat="1">
      <c r="A1058" s="25"/>
      <c r="B1058" s="25"/>
      <c r="G1058" s="88"/>
      <c r="H1058" s="89"/>
      <c r="I1058" s="89"/>
      <c r="J1058" s="27"/>
    </row>
    <row r="1059" spans="1:10" s="26" customFormat="1">
      <c r="A1059" s="25"/>
      <c r="B1059" s="25"/>
      <c r="G1059" s="88"/>
      <c r="H1059" s="89"/>
      <c r="I1059" s="89"/>
      <c r="J1059" s="27"/>
    </row>
    <row r="1060" spans="1:10" s="26" customFormat="1">
      <c r="A1060" s="25"/>
      <c r="B1060" s="25"/>
      <c r="G1060" s="88"/>
      <c r="H1060" s="89"/>
      <c r="I1060" s="89"/>
      <c r="J1060" s="27"/>
    </row>
    <row r="1061" spans="1:10" s="26" customFormat="1">
      <c r="A1061" s="25"/>
      <c r="B1061" s="25"/>
      <c r="G1061" s="88"/>
      <c r="H1061" s="89"/>
      <c r="I1061" s="89"/>
      <c r="J1061" s="27"/>
    </row>
    <row r="1062" spans="1:10" s="26" customFormat="1">
      <c r="A1062" s="25"/>
      <c r="B1062" s="25"/>
      <c r="G1062" s="88"/>
      <c r="H1062" s="89"/>
      <c r="I1062" s="89"/>
      <c r="J1062" s="27"/>
    </row>
    <row r="1063" spans="1:10" s="26" customFormat="1">
      <c r="A1063" s="25"/>
      <c r="B1063" s="25"/>
      <c r="G1063" s="88"/>
      <c r="H1063" s="89"/>
      <c r="I1063" s="89"/>
      <c r="J1063" s="27"/>
    </row>
    <row r="1064" spans="1:10" s="26" customFormat="1">
      <c r="A1064" s="25"/>
      <c r="B1064" s="25"/>
      <c r="G1064" s="88"/>
      <c r="H1064" s="89"/>
      <c r="I1064" s="89"/>
      <c r="J1064" s="27"/>
    </row>
    <row r="1065" spans="1:10" s="26" customFormat="1">
      <c r="A1065" s="25"/>
      <c r="B1065" s="25"/>
      <c r="G1065" s="88"/>
      <c r="H1065" s="89"/>
      <c r="I1065" s="89"/>
      <c r="J1065" s="27"/>
    </row>
    <row r="1066" spans="1:10" s="26" customFormat="1">
      <c r="A1066" s="25"/>
      <c r="B1066" s="25"/>
      <c r="G1066" s="88"/>
      <c r="H1066" s="89"/>
      <c r="I1066" s="89"/>
      <c r="J1066" s="27"/>
    </row>
    <row r="1067" spans="1:10" s="26" customFormat="1">
      <c r="A1067" s="25"/>
      <c r="B1067" s="25"/>
      <c r="G1067" s="88"/>
      <c r="H1067" s="89"/>
      <c r="I1067" s="89"/>
      <c r="J1067" s="27"/>
    </row>
    <row r="1068" spans="1:10" s="26" customFormat="1">
      <c r="A1068" s="25"/>
      <c r="B1068" s="25"/>
      <c r="G1068" s="88"/>
      <c r="H1068" s="89"/>
      <c r="I1068" s="89"/>
      <c r="J1068" s="27"/>
    </row>
    <row r="1069" spans="1:10" s="26" customFormat="1">
      <c r="A1069" s="25"/>
      <c r="B1069" s="25"/>
      <c r="G1069" s="88"/>
      <c r="H1069" s="89"/>
      <c r="I1069" s="89"/>
      <c r="J1069" s="27"/>
    </row>
    <row r="1070" spans="1:10" s="26" customFormat="1">
      <c r="A1070" s="25"/>
      <c r="B1070" s="25"/>
      <c r="G1070" s="88"/>
      <c r="H1070" s="89"/>
      <c r="I1070" s="89"/>
      <c r="J1070" s="27"/>
    </row>
    <row r="1071" spans="1:10" s="26" customFormat="1">
      <c r="A1071" s="25"/>
      <c r="B1071" s="25"/>
      <c r="G1071" s="88"/>
      <c r="H1071" s="89"/>
      <c r="I1071" s="89"/>
      <c r="J1071" s="27"/>
    </row>
    <row r="1072" spans="1:10" s="26" customFormat="1">
      <c r="A1072" s="25"/>
      <c r="B1072" s="25"/>
      <c r="G1072" s="88"/>
      <c r="H1072" s="89"/>
      <c r="I1072" s="89"/>
      <c r="J1072" s="27"/>
    </row>
    <row r="1073" spans="1:10" s="26" customFormat="1">
      <c r="A1073" s="25"/>
      <c r="B1073" s="25"/>
      <c r="G1073" s="88"/>
      <c r="H1073" s="89"/>
      <c r="I1073" s="89"/>
      <c r="J1073" s="27"/>
    </row>
    <row r="1074" spans="1:10" s="26" customFormat="1">
      <c r="A1074" s="25"/>
      <c r="B1074" s="25"/>
      <c r="G1074" s="88"/>
      <c r="H1074" s="89"/>
      <c r="I1074" s="89"/>
      <c r="J1074" s="27"/>
    </row>
    <row r="1075" spans="1:10" s="26" customFormat="1">
      <c r="A1075" s="25"/>
      <c r="B1075" s="25"/>
      <c r="G1075" s="88"/>
      <c r="H1075" s="89"/>
      <c r="I1075" s="89"/>
      <c r="J1075" s="27"/>
    </row>
    <row r="1076" spans="1:10" s="26" customFormat="1">
      <c r="A1076" s="25"/>
      <c r="B1076" s="25"/>
      <c r="G1076" s="88"/>
      <c r="H1076" s="89"/>
      <c r="I1076" s="89"/>
      <c r="J1076" s="27"/>
    </row>
    <row r="1077" spans="1:10" s="26" customFormat="1">
      <c r="A1077" s="25"/>
      <c r="B1077" s="25"/>
      <c r="G1077" s="88"/>
      <c r="H1077" s="89"/>
      <c r="I1077" s="89"/>
      <c r="J1077" s="27"/>
    </row>
    <row r="1078" spans="1:10" s="26" customFormat="1">
      <c r="A1078" s="25"/>
      <c r="B1078" s="25"/>
      <c r="G1078" s="88"/>
      <c r="H1078" s="89"/>
      <c r="I1078" s="89"/>
      <c r="J1078" s="27"/>
    </row>
    <row r="1079" spans="1:10" s="26" customFormat="1">
      <c r="A1079" s="25"/>
      <c r="B1079" s="25"/>
      <c r="G1079" s="88"/>
      <c r="H1079" s="89"/>
      <c r="I1079" s="89"/>
      <c r="J1079" s="27"/>
    </row>
    <row r="1080" spans="1:10" s="26" customFormat="1">
      <c r="A1080" s="25"/>
      <c r="B1080" s="25"/>
      <c r="G1080" s="88"/>
      <c r="H1080" s="89"/>
      <c r="I1080" s="89"/>
      <c r="J1080" s="27"/>
    </row>
    <row r="1081" spans="1:10" s="26" customFormat="1">
      <c r="A1081" s="25"/>
      <c r="B1081" s="25"/>
      <c r="G1081" s="88"/>
      <c r="H1081" s="89"/>
      <c r="I1081" s="89"/>
      <c r="J1081" s="27"/>
    </row>
    <row r="1082" spans="1:10" s="26" customFormat="1">
      <c r="A1082" s="25"/>
      <c r="B1082" s="25"/>
      <c r="G1082" s="88"/>
      <c r="H1082" s="89"/>
      <c r="I1082" s="89"/>
      <c r="J1082" s="27"/>
    </row>
    <row r="1083" spans="1:10" s="26" customFormat="1">
      <c r="A1083" s="25"/>
      <c r="B1083" s="25"/>
      <c r="G1083" s="88"/>
      <c r="H1083" s="89"/>
      <c r="I1083" s="89"/>
      <c r="J1083" s="27"/>
    </row>
    <row r="1084" spans="1:10" s="26" customFormat="1">
      <c r="A1084" s="25"/>
      <c r="B1084" s="25"/>
      <c r="G1084" s="88"/>
      <c r="H1084" s="89"/>
      <c r="I1084" s="89"/>
      <c r="J1084" s="27"/>
    </row>
    <row r="1085" spans="1:10" s="26" customFormat="1">
      <c r="A1085" s="25"/>
      <c r="B1085" s="25"/>
      <c r="G1085" s="88"/>
      <c r="H1085" s="89"/>
      <c r="I1085" s="89"/>
      <c r="J1085" s="27"/>
    </row>
    <row r="1086" spans="1:10" s="26" customFormat="1">
      <c r="A1086" s="25"/>
      <c r="B1086" s="25"/>
      <c r="G1086" s="88"/>
      <c r="H1086" s="89"/>
      <c r="I1086" s="89"/>
      <c r="J1086" s="27"/>
    </row>
    <row r="1087" spans="1:10" s="26" customFormat="1">
      <c r="A1087" s="25"/>
      <c r="B1087" s="25"/>
      <c r="G1087" s="88"/>
      <c r="H1087" s="89"/>
      <c r="I1087" s="89"/>
      <c r="J1087" s="27"/>
    </row>
    <row r="1088" spans="1:10" s="26" customFormat="1">
      <c r="A1088" s="25"/>
      <c r="B1088" s="25"/>
      <c r="G1088" s="88"/>
      <c r="H1088" s="89"/>
      <c r="I1088" s="89"/>
      <c r="J1088" s="27"/>
    </row>
    <row r="1089" spans="1:11" s="26" customFormat="1">
      <c r="A1089" s="25"/>
      <c r="B1089" s="25"/>
      <c r="G1089" s="88"/>
      <c r="H1089" s="89"/>
      <c r="I1089" s="89"/>
      <c r="J1089" s="27"/>
    </row>
    <row r="1090" spans="1:11" s="26" customFormat="1">
      <c r="A1090" s="25"/>
      <c r="B1090" s="25"/>
      <c r="G1090" s="88"/>
      <c r="H1090" s="89"/>
      <c r="I1090" s="89"/>
      <c r="J1090" s="27"/>
    </row>
    <row r="1091" spans="1:11" s="26" customFormat="1">
      <c r="A1091" s="28"/>
      <c r="B1091" s="28"/>
      <c r="C1091" s="3"/>
      <c r="D1091" s="3"/>
      <c r="E1091" s="3"/>
      <c r="F1091" s="3"/>
      <c r="G1091" s="90"/>
      <c r="H1091" s="91"/>
      <c r="I1091" s="91"/>
      <c r="J1091" s="29"/>
      <c r="K1091" s="3"/>
    </row>
    <row r="1092" spans="1:11" s="26" customFormat="1">
      <c r="A1092" s="28"/>
      <c r="B1092" s="28"/>
      <c r="C1092" s="3"/>
      <c r="D1092" s="3"/>
      <c r="E1092" s="3"/>
      <c r="F1092" s="3"/>
      <c r="G1092" s="90"/>
      <c r="H1092" s="91"/>
      <c r="I1092" s="91"/>
      <c r="J1092" s="29"/>
      <c r="K1092" s="3"/>
    </row>
    <row r="1093" spans="1:11" s="26" customFormat="1">
      <c r="A1093" s="28"/>
      <c r="B1093" s="28"/>
      <c r="C1093" s="3"/>
      <c r="D1093" s="3"/>
      <c r="E1093" s="3"/>
      <c r="F1093" s="3"/>
      <c r="G1093" s="90"/>
      <c r="H1093" s="91"/>
      <c r="I1093" s="91"/>
      <c r="J1093" s="29"/>
      <c r="K1093" s="3"/>
    </row>
    <row r="1094" spans="1:11" s="26" customFormat="1">
      <c r="A1094" s="28"/>
      <c r="B1094" s="28"/>
      <c r="C1094" s="3"/>
      <c r="D1094" s="3"/>
      <c r="E1094" s="3"/>
      <c r="F1094" s="3"/>
      <c r="G1094" s="90"/>
      <c r="H1094" s="91"/>
      <c r="I1094" s="91"/>
      <c r="J1094" s="29"/>
      <c r="K1094" s="3"/>
    </row>
    <row r="1095" spans="1:11" s="26" customFormat="1">
      <c r="A1095" s="28"/>
      <c r="B1095" s="28"/>
      <c r="C1095" s="3"/>
      <c r="D1095" s="3"/>
      <c r="E1095" s="3"/>
      <c r="F1095" s="3"/>
      <c r="G1095" s="90"/>
      <c r="H1095" s="91"/>
      <c r="I1095" s="91"/>
      <c r="J1095" s="29"/>
      <c r="K1095" s="3"/>
    </row>
    <row r="1096" spans="1:11" s="26" customFormat="1">
      <c r="A1096" s="28"/>
      <c r="B1096" s="28"/>
      <c r="C1096" s="3"/>
      <c r="D1096" s="3"/>
      <c r="E1096" s="3"/>
      <c r="F1096" s="3"/>
      <c r="G1096" s="90"/>
      <c r="H1096" s="91"/>
      <c r="I1096" s="91"/>
      <c r="J1096" s="29"/>
      <c r="K1096" s="3"/>
    </row>
    <row r="1097" spans="1:11" s="26" customFormat="1">
      <c r="A1097" s="28"/>
      <c r="B1097" s="28"/>
      <c r="C1097" s="3"/>
      <c r="D1097" s="3"/>
      <c r="E1097" s="3"/>
      <c r="F1097" s="3"/>
      <c r="G1097" s="90"/>
      <c r="H1097" s="91"/>
      <c r="I1097" s="91"/>
      <c r="J1097" s="29"/>
      <c r="K1097" s="3"/>
    </row>
    <row r="1098" spans="1:11" s="26" customFormat="1">
      <c r="A1098" s="28"/>
      <c r="B1098" s="28"/>
      <c r="C1098" s="3"/>
      <c r="D1098" s="3"/>
      <c r="E1098" s="3"/>
      <c r="F1098" s="3"/>
      <c r="G1098" s="90"/>
      <c r="H1098" s="91"/>
      <c r="I1098" s="91"/>
      <c r="J1098" s="29"/>
      <c r="K1098" s="3"/>
    </row>
    <row r="1099" spans="1:11" s="26" customFormat="1">
      <c r="A1099" s="28"/>
      <c r="B1099" s="28"/>
      <c r="C1099" s="3"/>
      <c r="D1099" s="3"/>
      <c r="E1099" s="3"/>
      <c r="F1099" s="3"/>
      <c r="G1099" s="90"/>
      <c r="H1099" s="91"/>
      <c r="I1099" s="91"/>
      <c r="J1099" s="29"/>
      <c r="K1099" s="3"/>
    </row>
    <row r="1100" spans="1:11" s="26" customFormat="1">
      <c r="A1100" s="28"/>
      <c r="B1100" s="28"/>
      <c r="C1100" s="3"/>
      <c r="D1100" s="3"/>
      <c r="E1100" s="3"/>
      <c r="F1100" s="3"/>
      <c r="G1100" s="90"/>
      <c r="H1100" s="91"/>
      <c r="I1100" s="91"/>
      <c r="J1100" s="29"/>
      <c r="K1100" s="3"/>
    </row>
    <row r="1101" spans="1:11" s="26" customFormat="1">
      <c r="A1101" s="28"/>
      <c r="B1101" s="28"/>
      <c r="C1101" s="3"/>
      <c r="D1101" s="3"/>
      <c r="E1101" s="3"/>
      <c r="F1101" s="3"/>
      <c r="G1101" s="90"/>
      <c r="H1101" s="91"/>
      <c r="I1101" s="91"/>
      <c r="J1101" s="29"/>
      <c r="K1101" s="3"/>
    </row>
    <row r="1102" spans="1:11" s="26" customFormat="1">
      <c r="A1102" s="28"/>
      <c r="B1102" s="28"/>
      <c r="C1102" s="3"/>
      <c r="D1102" s="3"/>
      <c r="E1102" s="3"/>
      <c r="F1102" s="3"/>
      <c r="G1102" s="90"/>
      <c r="H1102" s="91"/>
      <c r="I1102" s="91"/>
      <c r="J1102" s="29"/>
      <c r="K1102" s="3"/>
    </row>
    <row r="1103" spans="1:11" s="26" customFormat="1">
      <c r="A1103" s="28"/>
      <c r="B1103" s="28"/>
      <c r="C1103" s="3"/>
      <c r="D1103" s="3"/>
      <c r="E1103" s="3"/>
      <c r="F1103" s="3"/>
      <c r="G1103" s="90"/>
      <c r="H1103" s="91"/>
      <c r="I1103" s="91"/>
      <c r="J1103" s="29"/>
      <c r="K1103" s="3"/>
    </row>
    <row r="1104" spans="1:11" s="26" customFormat="1">
      <c r="A1104" s="28"/>
      <c r="B1104" s="28"/>
      <c r="C1104" s="3"/>
      <c r="D1104" s="3"/>
      <c r="E1104" s="3"/>
      <c r="F1104" s="3"/>
      <c r="G1104" s="90"/>
      <c r="H1104" s="91"/>
      <c r="I1104" s="91"/>
      <c r="J1104" s="29"/>
      <c r="K1104" s="3"/>
    </row>
    <row r="1105" spans="1:11" s="26" customFormat="1">
      <c r="A1105" s="28"/>
      <c r="B1105" s="28"/>
      <c r="C1105" s="3"/>
      <c r="D1105" s="3"/>
      <c r="E1105" s="3"/>
      <c r="F1105" s="3"/>
      <c r="G1105" s="90"/>
      <c r="H1105" s="91"/>
      <c r="I1105" s="91"/>
      <c r="J1105" s="29"/>
      <c r="K1105" s="3"/>
    </row>
    <row r="1106" spans="1:11" s="26" customFormat="1">
      <c r="A1106" s="28"/>
      <c r="B1106" s="28"/>
      <c r="C1106" s="3"/>
      <c r="D1106" s="3"/>
      <c r="E1106" s="3"/>
      <c r="F1106" s="3"/>
      <c r="G1106" s="90"/>
      <c r="H1106" s="91"/>
      <c r="I1106" s="91"/>
      <c r="J1106" s="29"/>
      <c r="K1106" s="3"/>
    </row>
    <row r="1107" spans="1:11" s="26" customFormat="1">
      <c r="A1107" s="28"/>
      <c r="B1107" s="28"/>
      <c r="C1107" s="3"/>
      <c r="D1107" s="3"/>
      <c r="E1107" s="3"/>
      <c r="F1107" s="3"/>
      <c r="G1107" s="90"/>
      <c r="H1107" s="91"/>
      <c r="I1107" s="91"/>
      <c r="J1107" s="29"/>
      <c r="K1107" s="3"/>
    </row>
    <row r="1108" spans="1:11" s="26" customFormat="1">
      <c r="A1108" s="28"/>
      <c r="B1108" s="28"/>
      <c r="C1108" s="3"/>
      <c r="D1108" s="3"/>
      <c r="E1108" s="3"/>
      <c r="F1108" s="3"/>
      <c r="G1108" s="90"/>
      <c r="H1108" s="91"/>
      <c r="I1108" s="91"/>
      <c r="J1108" s="29"/>
      <c r="K1108" s="3"/>
    </row>
    <row r="1109" spans="1:11" s="26" customFormat="1">
      <c r="A1109" s="28"/>
      <c r="B1109" s="28"/>
      <c r="C1109" s="3"/>
      <c r="D1109" s="3"/>
      <c r="E1109" s="3"/>
      <c r="F1109" s="3"/>
      <c r="G1109" s="90"/>
      <c r="H1109" s="91"/>
      <c r="I1109" s="91"/>
      <c r="J1109" s="29"/>
      <c r="K1109" s="3"/>
    </row>
    <row r="1110" spans="1:11" s="26" customFormat="1">
      <c r="A1110" s="28"/>
      <c r="B1110" s="28"/>
      <c r="C1110" s="3"/>
      <c r="D1110" s="3"/>
      <c r="E1110" s="3"/>
      <c r="F1110" s="3"/>
      <c r="G1110" s="90"/>
      <c r="H1110" s="91"/>
      <c r="I1110" s="91"/>
      <c r="J1110" s="29"/>
      <c r="K1110" s="3"/>
    </row>
    <row r="1111" spans="1:11" s="26" customFormat="1">
      <c r="A1111" s="28"/>
      <c r="B1111" s="28"/>
      <c r="C1111" s="3"/>
      <c r="D1111" s="3"/>
      <c r="E1111" s="3"/>
      <c r="F1111" s="3"/>
      <c r="G1111" s="90"/>
      <c r="H1111" s="91"/>
      <c r="I1111" s="91"/>
      <c r="J1111" s="29"/>
      <c r="K1111" s="3"/>
    </row>
    <row r="1112" spans="1:11" s="26" customFormat="1">
      <c r="A1112" s="28"/>
      <c r="B1112" s="28"/>
      <c r="C1112" s="3"/>
      <c r="D1112" s="3"/>
      <c r="E1112" s="3"/>
      <c r="F1112" s="3"/>
      <c r="G1112" s="90"/>
      <c r="H1112" s="91"/>
      <c r="I1112" s="91"/>
      <c r="J1112" s="29"/>
      <c r="K1112" s="3"/>
    </row>
    <row r="1113" spans="1:11" s="26" customFormat="1">
      <c r="A1113" s="28"/>
      <c r="B1113" s="28"/>
      <c r="C1113" s="3"/>
      <c r="D1113" s="3"/>
      <c r="E1113" s="3"/>
      <c r="F1113" s="3"/>
      <c r="G1113" s="90"/>
      <c r="H1113" s="91"/>
      <c r="I1113" s="91"/>
      <c r="J1113" s="29"/>
      <c r="K1113" s="3"/>
    </row>
    <row r="1114" spans="1:11" s="26" customFormat="1">
      <c r="A1114" s="28"/>
      <c r="B1114" s="28"/>
      <c r="C1114" s="3"/>
      <c r="D1114" s="3"/>
      <c r="E1114" s="3"/>
      <c r="F1114" s="3"/>
      <c r="G1114" s="90"/>
      <c r="H1114" s="91"/>
      <c r="I1114" s="91"/>
      <c r="J1114" s="29"/>
      <c r="K1114" s="3"/>
    </row>
    <row r="1115" spans="1:11" s="26" customFormat="1">
      <c r="A1115" s="28"/>
      <c r="B1115" s="28"/>
      <c r="C1115" s="3"/>
      <c r="D1115" s="3"/>
      <c r="E1115" s="3"/>
      <c r="F1115" s="3"/>
      <c r="G1115" s="90"/>
      <c r="H1115" s="91"/>
      <c r="I1115" s="91"/>
      <c r="J1115" s="29"/>
      <c r="K1115" s="3"/>
    </row>
    <row r="1116" spans="1:11" s="26" customFormat="1">
      <c r="A1116" s="28"/>
      <c r="B1116" s="28"/>
      <c r="C1116" s="3"/>
      <c r="D1116" s="3"/>
      <c r="E1116" s="3"/>
      <c r="F1116" s="3"/>
      <c r="G1116" s="90"/>
      <c r="H1116" s="91"/>
      <c r="I1116" s="91"/>
      <c r="J1116" s="29"/>
      <c r="K1116" s="3"/>
    </row>
    <row r="1117" spans="1:11" s="26" customFormat="1">
      <c r="A1117" s="28"/>
      <c r="B1117" s="28"/>
      <c r="C1117" s="3"/>
      <c r="D1117" s="3"/>
      <c r="E1117" s="3"/>
      <c r="F1117" s="3"/>
      <c r="G1117" s="90"/>
      <c r="H1117" s="91"/>
      <c r="I1117" s="91"/>
      <c r="J1117" s="29"/>
      <c r="K1117" s="3"/>
    </row>
    <row r="1118" spans="1:11" s="26" customFormat="1">
      <c r="A1118" s="28"/>
      <c r="B1118" s="28"/>
      <c r="C1118" s="3"/>
      <c r="D1118" s="3"/>
      <c r="E1118" s="3"/>
      <c r="F1118" s="3"/>
      <c r="G1118" s="90"/>
      <c r="H1118" s="91"/>
      <c r="I1118" s="91"/>
      <c r="J1118" s="29"/>
      <c r="K1118" s="3"/>
    </row>
  </sheetData>
  <protectedRanges>
    <protectedRange sqref="H30" name="Диапазон1_3_1_1_3_11_1_1_3_1_3_1_2_1"/>
    <protectedRange sqref="J29" name="Диапазон1_3_1_1_3_11_1_1_3_1_1_2_1_3_4_3_1"/>
  </protectedRanges>
  <sortState ref="A6:GP30">
    <sortCondition ref="C6:C30"/>
  </sortState>
  <mergeCells count="3">
    <mergeCell ref="A1:K1"/>
    <mergeCell ref="A2:K2"/>
    <mergeCell ref="A3:K3"/>
  </mergeCells>
  <phoneticPr fontId="34" type="noConversion"/>
  <pageMargins left="0.47244094488188981" right="0.39370078740157483" top="0.43307086614173229" bottom="0.47244094488188981" header="0.51181102362204722" footer="0.15748031496062992"/>
  <pageSetup paperSize="9" scale="62" fitToHeight="3" orientation="portrait" r:id="rId1"/>
  <headerFooter alignWithMargins="0"/>
  <rowBreaks count="1" manualBreakCount="1">
    <brk id="30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view="pageBreakPreview" topLeftCell="A2" zoomScale="90" zoomScaleNormal="100" zoomScaleSheetLayoutView="90" workbookViewId="0">
      <selection activeCell="A8" sqref="A1:Z1048576"/>
    </sheetView>
  </sheetViews>
  <sheetFormatPr defaultRowHeight="12.75"/>
  <cols>
    <col min="1" max="1" width="3.7109375" style="8" customWidth="1"/>
    <col min="2" max="2" width="4.7109375" style="8" hidden="1" customWidth="1"/>
    <col min="3" max="3" width="8.7109375" style="8" hidden="1" customWidth="1"/>
    <col min="4" max="4" width="17.28515625" style="8" customWidth="1"/>
    <col min="5" max="5" width="7.7109375" style="8" customWidth="1"/>
    <col min="6" max="6" width="4.7109375" style="8" customWidth="1"/>
    <col min="7" max="7" width="33.42578125" style="8" customWidth="1"/>
    <col min="8" max="8" width="7.7109375" style="8" customWidth="1"/>
    <col min="9" max="9" width="17.42578125" style="8" customWidth="1"/>
    <col min="10" max="10" width="12.7109375" style="8" hidden="1" customWidth="1"/>
    <col min="11" max="11" width="23.85546875" style="8" customWidth="1"/>
    <col min="12" max="12" width="6" style="17" customWidth="1"/>
    <col min="13" max="13" width="8.7109375" style="18" customWidth="1"/>
    <col min="14" max="14" width="3.7109375" style="8" customWidth="1"/>
    <col min="15" max="15" width="6.28515625" style="17" customWidth="1"/>
    <col min="16" max="16" width="8.7109375" style="18" customWidth="1"/>
    <col min="17" max="17" width="3.7109375" style="8" customWidth="1"/>
    <col min="18" max="18" width="6.28515625" style="17" customWidth="1"/>
    <col min="19" max="19" width="8.7109375" style="18" customWidth="1"/>
    <col min="20" max="20" width="3.7109375" style="8" customWidth="1"/>
    <col min="21" max="22" width="4.85546875" style="8" customWidth="1"/>
    <col min="23" max="23" width="6.7109375" style="8" customWidth="1"/>
    <col min="24" max="24" width="6.7109375" style="8" hidden="1" customWidth="1"/>
    <col min="25" max="25" width="9.7109375" style="18" customWidth="1"/>
    <col min="26" max="16384" width="9.140625" style="8"/>
  </cols>
  <sheetData>
    <row r="1" spans="1:25" s="3" customFormat="1" ht="7.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5"/>
      <c r="N1" s="2"/>
      <c r="O1" s="6"/>
      <c r="P1" s="5"/>
      <c r="Q1" s="2"/>
      <c r="R1" s="6"/>
      <c r="S1" s="5"/>
      <c r="T1" s="2"/>
      <c r="Y1" s="7"/>
    </row>
    <row r="2" spans="1:25" s="68" customFormat="1" ht="42" customHeight="1">
      <c r="A2" s="244" t="s">
        <v>109</v>
      </c>
      <c r="B2" s="244"/>
      <c r="C2" s="244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</row>
    <row r="3" spans="1:25" s="9" customFormat="1" ht="15.95" customHeight="1">
      <c r="A3" s="240" t="s">
        <v>30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</row>
    <row r="4" spans="1:25" s="10" customFormat="1" ht="15.95" customHeight="1">
      <c r="A4" s="241" t="s">
        <v>21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</row>
    <row r="5" spans="1:25" s="11" customFormat="1" ht="15.95" customHeight="1">
      <c r="A5" s="246" t="s">
        <v>100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</row>
    <row r="6" spans="1:25" s="11" customFormat="1" ht="7.5" customHeight="1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</row>
    <row r="7" spans="1:25" s="69" customFormat="1" ht="21" customHeight="1">
      <c r="A7" s="249" t="s">
        <v>185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</row>
    <row r="8" spans="1:25" s="84" customFormat="1" ht="21" customHeight="1">
      <c r="A8" s="36" t="s">
        <v>62</v>
      </c>
      <c r="B8" s="80"/>
      <c r="C8" s="80"/>
      <c r="D8" s="81"/>
      <c r="E8" s="81"/>
      <c r="F8" s="81"/>
      <c r="G8" s="82"/>
      <c r="H8" s="82"/>
      <c r="I8" s="83"/>
      <c r="J8" s="83"/>
      <c r="L8" s="37"/>
      <c r="Y8" s="37" t="s">
        <v>108</v>
      </c>
    </row>
    <row r="9" spans="1:25" s="12" customFormat="1" ht="20.100000000000001" customHeight="1">
      <c r="A9" s="248" t="s">
        <v>38</v>
      </c>
      <c r="B9" s="247" t="s">
        <v>31</v>
      </c>
      <c r="C9" s="247" t="s">
        <v>17</v>
      </c>
      <c r="D9" s="250" t="s">
        <v>2</v>
      </c>
      <c r="E9" s="250" t="s">
        <v>32</v>
      </c>
      <c r="F9" s="248" t="s">
        <v>33</v>
      </c>
      <c r="G9" s="250" t="s">
        <v>3</v>
      </c>
      <c r="H9" s="250" t="s">
        <v>32</v>
      </c>
      <c r="I9" s="250" t="s">
        <v>34</v>
      </c>
      <c r="J9" s="250" t="s">
        <v>14</v>
      </c>
      <c r="K9" s="250" t="s">
        <v>35</v>
      </c>
      <c r="L9" s="242" t="s">
        <v>59</v>
      </c>
      <c r="M9" s="242"/>
      <c r="N9" s="242"/>
      <c r="O9" s="242" t="s">
        <v>9</v>
      </c>
      <c r="P9" s="242"/>
      <c r="Q9" s="242"/>
      <c r="R9" s="242" t="s">
        <v>55</v>
      </c>
      <c r="S9" s="242"/>
      <c r="T9" s="242"/>
      <c r="U9" s="247" t="s">
        <v>18</v>
      </c>
      <c r="V9" s="247" t="s">
        <v>19</v>
      </c>
      <c r="W9" s="248" t="s">
        <v>4</v>
      </c>
      <c r="X9" s="247" t="s">
        <v>16</v>
      </c>
      <c r="Y9" s="243" t="s">
        <v>5</v>
      </c>
    </row>
    <row r="10" spans="1:25" s="12" customFormat="1" ht="39.950000000000003" customHeight="1">
      <c r="A10" s="248"/>
      <c r="B10" s="247"/>
      <c r="C10" s="247"/>
      <c r="D10" s="250"/>
      <c r="E10" s="250"/>
      <c r="F10" s="248"/>
      <c r="G10" s="250"/>
      <c r="H10" s="250"/>
      <c r="I10" s="250"/>
      <c r="J10" s="250"/>
      <c r="K10" s="250"/>
      <c r="L10" s="49" t="s">
        <v>7</v>
      </c>
      <c r="M10" s="50" t="s">
        <v>8</v>
      </c>
      <c r="N10" s="51" t="s">
        <v>38</v>
      </c>
      <c r="O10" s="49" t="s">
        <v>7</v>
      </c>
      <c r="P10" s="50" t="s">
        <v>8</v>
      </c>
      <c r="Q10" s="51" t="s">
        <v>38</v>
      </c>
      <c r="R10" s="49" t="s">
        <v>7</v>
      </c>
      <c r="S10" s="50" t="s">
        <v>8</v>
      </c>
      <c r="T10" s="51" t="s">
        <v>38</v>
      </c>
      <c r="U10" s="247"/>
      <c r="V10" s="247"/>
      <c r="W10" s="248"/>
      <c r="X10" s="247"/>
      <c r="Y10" s="243"/>
    </row>
    <row r="11" spans="1:25" s="189" customFormat="1" ht="40.5" customHeight="1">
      <c r="A11" s="179">
        <f>RANK(Y11,Y$11:Y$14)</f>
        <v>1</v>
      </c>
      <c r="B11" s="38"/>
      <c r="C11" s="180"/>
      <c r="D11" s="137" t="s">
        <v>82</v>
      </c>
      <c r="E11" s="144" t="s">
        <v>101</v>
      </c>
      <c r="F11" s="138" t="s">
        <v>20</v>
      </c>
      <c r="G11" s="139" t="s">
        <v>83</v>
      </c>
      <c r="H11" s="133" t="s">
        <v>66</v>
      </c>
      <c r="I11" s="140" t="s">
        <v>67</v>
      </c>
      <c r="J11" s="141" t="s">
        <v>64</v>
      </c>
      <c r="K11" s="142" t="s">
        <v>81</v>
      </c>
      <c r="L11" s="103">
        <v>196.5</v>
      </c>
      <c r="M11" s="220">
        <f>L11/3-IF($U11=1,0.5,IF($U11=2,1.5,0))</f>
        <v>65.5</v>
      </c>
      <c r="N11" s="104">
        <f>RANK(M11,M$11:M$14,0)</f>
        <v>1</v>
      </c>
      <c r="O11" s="103">
        <v>188.5</v>
      </c>
      <c r="P11" s="220">
        <f>O11/3-IF($U11=1,0.5,IF($U11=2,1.5,0))</f>
        <v>62.833333333333336</v>
      </c>
      <c r="Q11" s="104">
        <f>RANK(P11,P$11:P$14,0)</f>
        <v>1</v>
      </c>
      <c r="R11" s="103">
        <v>189</v>
      </c>
      <c r="S11" s="220">
        <f>R11/3-IF($U11=1,0.5,IF($U11=2,1.5,0))</f>
        <v>63</v>
      </c>
      <c r="T11" s="104">
        <f>RANK(S11,S$11:S$14,0)</f>
        <v>2</v>
      </c>
      <c r="U11" s="104"/>
      <c r="V11" s="104"/>
      <c r="W11" s="103">
        <f>L11+O11+R11</f>
        <v>574</v>
      </c>
      <c r="X11" s="103"/>
      <c r="Y11" s="220">
        <f>ROUND(SUM(M11,P11,S11)/3,3)</f>
        <v>63.777999999999999</v>
      </c>
    </row>
    <row r="12" spans="1:25" s="189" customFormat="1" ht="40.5" customHeight="1">
      <c r="A12" s="179">
        <f>RANK(Y12,Y$11:Y$14)</f>
        <v>2</v>
      </c>
      <c r="B12" s="38"/>
      <c r="C12" s="180"/>
      <c r="D12" s="143" t="s">
        <v>94</v>
      </c>
      <c r="E12" s="215" t="s">
        <v>95</v>
      </c>
      <c r="F12" s="216" t="s">
        <v>20</v>
      </c>
      <c r="G12" s="217" t="s">
        <v>93</v>
      </c>
      <c r="H12" s="161" t="s">
        <v>57</v>
      </c>
      <c r="I12" s="218" t="s">
        <v>56</v>
      </c>
      <c r="J12" s="219" t="s">
        <v>104</v>
      </c>
      <c r="K12" s="142" t="s">
        <v>90</v>
      </c>
      <c r="L12" s="103">
        <v>194.5</v>
      </c>
      <c r="M12" s="220">
        <f>L12/3-IF($U12=1,0.5,IF($U12=2,1.5,0))</f>
        <v>64.833333333333329</v>
      </c>
      <c r="N12" s="104">
        <f>RANK(M12,M$11:M$14,0)</f>
        <v>2</v>
      </c>
      <c r="O12" s="103">
        <v>185</v>
      </c>
      <c r="P12" s="220">
        <f>O12/3-IF($U12=1,0.5,IF($U12=2,1.5,0))</f>
        <v>61.666666666666664</v>
      </c>
      <c r="Q12" s="104">
        <f>RANK(P12,P$11:P$14,0)</f>
        <v>2</v>
      </c>
      <c r="R12" s="103">
        <v>182.5</v>
      </c>
      <c r="S12" s="220">
        <f>R12/3-IF($U12=1,0.5,IF($U12=2,1.5,0))</f>
        <v>60.833333333333336</v>
      </c>
      <c r="T12" s="104">
        <f>RANK(S12,S$11:S$14,0)</f>
        <v>4</v>
      </c>
      <c r="U12" s="104"/>
      <c r="V12" s="104"/>
      <c r="W12" s="103">
        <f>L12+O12+R12</f>
        <v>562</v>
      </c>
      <c r="X12" s="103"/>
      <c r="Y12" s="220">
        <f>ROUND(SUM(M12,P12,S12)/3,3)</f>
        <v>62.444000000000003</v>
      </c>
    </row>
    <row r="13" spans="1:25" s="189" customFormat="1" ht="40.5" customHeight="1">
      <c r="A13" s="179">
        <f>RANK(Y13,Y$11:Y$14)</f>
        <v>3</v>
      </c>
      <c r="B13" s="38"/>
      <c r="C13" s="180"/>
      <c r="D13" s="121" t="s">
        <v>145</v>
      </c>
      <c r="E13" s="166"/>
      <c r="F13" s="163" t="s">
        <v>20</v>
      </c>
      <c r="G13" s="167" t="s">
        <v>92</v>
      </c>
      <c r="H13" s="133" t="s">
        <v>91</v>
      </c>
      <c r="I13" s="125" t="s">
        <v>60</v>
      </c>
      <c r="J13" s="168" t="s">
        <v>24</v>
      </c>
      <c r="K13" s="142" t="s">
        <v>65</v>
      </c>
      <c r="L13" s="103">
        <v>187</v>
      </c>
      <c r="M13" s="220">
        <f>L13/3-IF($U13=1,0.5,IF($U13=2,1.5,0))</f>
        <v>61.833333333333336</v>
      </c>
      <c r="N13" s="104">
        <f>RANK(M13,M$11:M$14,0)</f>
        <v>3</v>
      </c>
      <c r="O13" s="103">
        <v>181</v>
      </c>
      <c r="P13" s="220">
        <f>O13/3-IF($U13=1,0.5,IF($U13=2,1.5,0))</f>
        <v>59.833333333333336</v>
      </c>
      <c r="Q13" s="104">
        <f>RANK(P13,P$11:P$14,0)</f>
        <v>3</v>
      </c>
      <c r="R13" s="103">
        <v>196.5</v>
      </c>
      <c r="S13" s="220">
        <f>R13/3-IF($U13=1,0.5,IF($U13=2,1.5,0))</f>
        <v>65</v>
      </c>
      <c r="T13" s="104">
        <f>RANK(S13,S$11:S$14,0)</f>
        <v>1</v>
      </c>
      <c r="U13" s="104">
        <v>1</v>
      </c>
      <c r="V13" s="104"/>
      <c r="W13" s="103">
        <f>L13+O13+R13</f>
        <v>564.5</v>
      </c>
      <c r="X13" s="103"/>
      <c r="Y13" s="220">
        <f>ROUND(SUM(M13,P13,S13)/3,3)</f>
        <v>62.222000000000001</v>
      </c>
    </row>
    <row r="14" spans="1:25" s="189" customFormat="1" ht="40.5" customHeight="1">
      <c r="A14" s="179">
        <f>RANK(Y14,Y$11:Y$14)</f>
        <v>4</v>
      </c>
      <c r="B14" s="38"/>
      <c r="C14" s="180"/>
      <c r="D14" s="127" t="s">
        <v>118</v>
      </c>
      <c r="E14" s="124"/>
      <c r="F14" s="128" t="s">
        <v>20</v>
      </c>
      <c r="G14" s="156" t="s">
        <v>120</v>
      </c>
      <c r="H14" s="157" t="s">
        <v>119</v>
      </c>
      <c r="I14" s="158" t="s">
        <v>115</v>
      </c>
      <c r="J14" s="158" t="s">
        <v>115</v>
      </c>
      <c r="K14" s="142" t="s">
        <v>106</v>
      </c>
      <c r="L14" s="103">
        <v>183.5</v>
      </c>
      <c r="M14" s="220">
        <f>L14/3-IF($U14=1,0.5,IF($U14=2,1.5,0))</f>
        <v>61.166666666666664</v>
      </c>
      <c r="N14" s="104">
        <f>RANK(M14,M$11:M$14,0)</f>
        <v>4</v>
      </c>
      <c r="O14" s="103">
        <v>173</v>
      </c>
      <c r="P14" s="220">
        <f>O14/3-IF($U14=1,0.5,IF($U14=2,1.5,0))</f>
        <v>57.666666666666664</v>
      </c>
      <c r="Q14" s="104">
        <f>RANK(P14,P$11:P$14,0)</f>
        <v>4</v>
      </c>
      <c r="R14" s="103">
        <v>186.5</v>
      </c>
      <c r="S14" s="220">
        <f>R14/3-IF($U14=1,0.5,IF($U14=2,1.5,0))</f>
        <v>62.166666666666664</v>
      </c>
      <c r="T14" s="104">
        <f>RANK(S14,S$11:S$14,0)</f>
        <v>3</v>
      </c>
      <c r="U14" s="104"/>
      <c r="V14" s="104"/>
      <c r="W14" s="103">
        <f>L14+O14+R14</f>
        <v>543</v>
      </c>
      <c r="X14" s="103"/>
      <c r="Y14" s="220">
        <f>ROUND(SUM(M14,P14,S14)/3,3)</f>
        <v>60.332999999999998</v>
      </c>
    </row>
    <row r="15" spans="1:25" s="13" customFormat="1" ht="45.75" customHeight="1">
      <c r="A15" s="55"/>
      <c r="B15" s="56"/>
      <c r="C15" s="57"/>
      <c r="D15" s="58"/>
      <c r="E15" s="59"/>
      <c r="F15" s="60"/>
      <c r="G15" s="61"/>
      <c r="H15" s="62"/>
      <c r="I15" s="62"/>
      <c r="J15" s="62"/>
      <c r="K15" s="63"/>
      <c r="L15" s="64"/>
      <c r="M15" s="65"/>
      <c r="N15" s="66"/>
      <c r="O15" s="64"/>
      <c r="P15" s="65"/>
      <c r="Q15" s="66"/>
      <c r="R15" s="64"/>
      <c r="S15" s="65"/>
      <c r="T15" s="66"/>
      <c r="U15" s="66"/>
      <c r="V15" s="66"/>
      <c r="W15" s="64"/>
      <c r="X15" s="64"/>
      <c r="Y15" s="67"/>
    </row>
    <row r="16" spans="1:25" s="68" customFormat="1" ht="45.75" customHeight="1">
      <c r="A16" s="14"/>
      <c r="B16" s="14"/>
      <c r="C16" s="14"/>
      <c r="D16" s="14" t="s">
        <v>36</v>
      </c>
      <c r="E16" s="14"/>
      <c r="F16" s="14"/>
      <c r="G16" s="14"/>
      <c r="H16" s="46" t="s">
        <v>110</v>
      </c>
      <c r="I16" s="47"/>
      <c r="J16" s="46"/>
      <c r="K16" s="14"/>
      <c r="L16" s="15"/>
      <c r="M16" s="16"/>
      <c r="N16" s="14"/>
      <c r="O16" s="15"/>
      <c r="P16" s="16"/>
      <c r="Q16" s="14"/>
      <c r="R16" s="14"/>
      <c r="S16" s="14"/>
      <c r="T16" s="14"/>
      <c r="U16" s="14"/>
      <c r="V16" s="16"/>
      <c r="W16" s="14"/>
    </row>
    <row r="17" spans="1:23" s="68" customFormat="1" ht="45.75" customHeight="1">
      <c r="A17" s="14"/>
      <c r="B17" s="14"/>
      <c r="C17" s="14"/>
      <c r="D17" s="14" t="s">
        <v>37</v>
      </c>
      <c r="E17" s="14"/>
      <c r="F17" s="14"/>
      <c r="G17" s="14"/>
      <c r="H17" s="46" t="s">
        <v>168</v>
      </c>
      <c r="I17" s="47"/>
      <c r="J17" s="48"/>
      <c r="L17" s="15"/>
      <c r="M17" s="16"/>
      <c r="N17" s="14"/>
      <c r="O17" s="15"/>
      <c r="P17" s="16"/>
      <c r="Q17" s="14"/>
      <c r="R17" s="14"/>
      <c r="S17" s="14"/>
      <c r="T17" s="14"/>
      <c r="U17" s="14"/>
      <c r="V17" s="16"/>
      <c r="W17" s="14"/>
    </row>
    <row r="18" spans="1:23">
      <c r="K18" s="46"/>
      <c r="L18" s="47"/>
      <c r="M18" s="46"/>
    </row>
    <row r="19" spans="1:23">
      <c r="K19" s="46"/>
      <c r="L19" s="47"/>
      <c r="M19" s="46"/>
    </row>
  </sheetData>
  <protectedRanges>
    <protectedRange sqref="K14" name="Диапазон1_3_1_1_3_11_1_1_3_1_1_2_1_3_3_2_1"/>
  </protectedRanges>
  <sortState ref="A11:Y15">
    <sortCondition ref="A11:A15"/>
  </sortState>
  <mergeCells count="25">
    <mergeCell ref="H9:H10"/>
    <mergeCell ref="I9:I10"/>
    <mergeCell ref="J9:J10"/>
    <mergeCell ref="K9:K10"/>
    <mergeCell ref="C9:C10"/>
    <mergeCell ref="D9:D10"/>
    <mergeCell ref="E9:E10"/>
    <mergeCell ref="F9:F10"/>
    <mergeCell ref="G9:G10"/>
    <mergeCell ref="L9:N9"/>
    <mergeCell ref="Y9:Y10"/>
    <mergeCell ref="O9:Q9"/>
    <mergeCell ref="R9:T9"/>
    <mergeCell ref="A2:Y2"/>
    <mergeCell ref="A3:Y3"/>
    <mergeCell ref="A4:Y4"/>
    <mergeCell ref="A5:Y5"/>
    <mergeCell ref="A6:Y6"/>
    <mergeCell ref="U9:U10"/>
    <mergeCell ref="V9:V10"/>
    <mergeCell ref="W9:W10"/>
    <mergeCell ref="X9:X10"/>
    <mergeCell ref="A7:Y7"/>
    <mergeCell ref="A9:A10"/>
    <mergeCell ref="B9:B10"/>
  </mergeCells>
  <pageMargins left="0.39370078740157483" right="0.35433070866141736" top="0.39370078740157483" bottom="0.19685039370078741" header="0.23622047244094491" footer="0.15748031496062992"/>
  <pageSetup paperSize="9" scale="72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Z23"/>
  <sheetViews>
    <sheetView view="pageBreakPreview" topLeftCell="A2" zoomScale="90" zoomScaleNormal="100" zoomScaleSheetLayoutView="90" workbookViewId="0">
      <selection activeCell="A8" sqref="A1:AA1048576"/>
    </sheetView>
  </sheetViews>
  <sheetFormatPr defaultRowHeight="12.75"/>
  <cols>
    <col min="1" max="1" width="5.140625" style="8" customWidth="1"/>
    <col min="2" max="2" width="4.7109375" style="8" hidden="1" customWidth="1"/>
    <col min="3" max="3" width="5.42578125" style="8" hidden="1" customWidth="1"/>
    <col min="4" max="4" width="18.42578125" style="8" customWidth="1"/>
    <col min="5" max="5" width="9.28515625" style="8" customWidth="1"/>
    <col min="6" max="6" width="4.7109375" style="8" customWidth="1"/>
    <col min="7" max="7" width="36.28515625" style="8" customWidth="1"/>
    <col min="8" max="8" width="10.5703125" style="8" customWidth="1"/>
    <col min="9" max="9" width="15.42578125" style="8" customWidth="1"/>
    <col min="10" max="10" width="12.7109375" style="8" hidden="1" customWidth="1"/>
    <col min="11" max="11" width="23.42578125" style="8" customWidth="1"/>
    <col min="12" max="12" width="6.85546875" style="17" customWidth="1"/>
    <col min="13" max="13" width="9.28515625" style="18" customWidth="1"/>
    <col min="14" max="14" width="3.7109375" style="8" customWidth="1"/>
    <col min="15" max="15" width="6.28515625" style="17" customWidth="1"/>
    <col min="16" max="16" width="8.7109375" style="18" customWidth="1"/>
    <col min="17" max="17" width="3.7109375" style="8" customWidth="1"/>
    <col min="18" max="18" width="6.7109375" style="17" customWidth="1"/>
    <col min="19" max="19" width="8.7109375" style="18" customWidth="1"/>
    <col min="20" max="20" width="3.7109375" style="8" customWidth="1"/>
    <col min="21" max="22" width="4.85546875" style="8" customWidth="1"/>
    <col min="23" max="23" width="6.7109375" style="8" customWidth="1"/>
    <col min="24" max="24" width="6.7109375" style="8" hidden="1" customWidth="1"/>
    <col min="25" max="25" width="9.7109375" style="18" customWidth="1"/>
    <col min="26" max="26" width="9.140625" style="8" hidden="1" customWidth="1"/>
    <col min="27" max="16384" width="9.140625" style="8"/>
  </cols>
  <sheetData>
    <row r="1" spans="1:26" s="3" customFormat="1" ht="7.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5"/>
      <c r="N1" s="2"/>
      <c r="O1" s="6"/>
      <c r="P1" s="5"/>
      <c r="Q1" s="2"/>
      <c r="R1" s="6"/>
      <c r="S1" s="5"/>
      <c r="T1" s="2"/>
      <c r="Y1" s="7"/>
    </row>
    <row r="2" spans="1:26" ht="37.5" customHeight="1">
      <c r="A2" s="244" t="s">
        <v>109</v>
      </c>
      <c r="B2" s="244"/>
      <c r="C2" s="244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</row>
    <row r="3" spans="1:26" s="9" customFormat="1" ht="15.95" customHeight="1">
      <c r="A3" s="240" t="s">
        <v>30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</row>
    <row r="4" spans="1:26" s="10" customFormat="1" ht="15.95" customHeight="1">
      <c r="A4" s="241" t="s">
        <v>21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</row>
    <row r="5" spans="1:26" s="19" customFormat="1" ht="15.95" customHeight="1">
      <c r="A5" s="246" t="s">
        <v>105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</row>
    <row r="6" spans="1:26" s="19" customFormat="1" ht="7.5" customHeight="1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6" s="102" customFormat="1" ht="27" customHeight="1">
      <c r="A7" s="249" t="s">
        <v>184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</row>
    <row r="8" spans="1:26" s="84" customFormat="1" ht="15" customHeight="1">
      <c r="A8" s="36" t="s">
        <v>62</v>
      </c>
      <c r="B8" s="80"/>
      <c r="C8" s="80"/>
      <c r="D8" s="81"/>
      <c r="E8" s="81"/>
      <c r="F8" s="81"/>
      <c r="G8" s="82"/>
      <c r="H8" s="82"/>
      <c r="I8" s="83"/>
      <c r="J8" s="83"/>
      <c r="L8" s="37"/>
      <c r="Y8" s="37" t="s">
        <v>108</v>
      </c>
    </row>
    <row r="9" spans="1:26" s="12" customFormat="1" ht="20.100000000000001" customHeight="1">
      <c r="A9" s="248" t="s">
        <v>38</v>
      </c>
      <c r="B9" s="247" t="s">
        <v>31</v>
      </c>
      <c r="C9" s="247" t="s">
        <v>17</v>
      </c>
      <c r="D9" s="250" t="s">
        <v>2</v>
      </c>
      <c r="E9" s="250" t="s">
        <v>32</v>
      </c>
      <c r="F9" s="248" t="s">
        <v>33</v>
      </c>
      <c r="G9" s="250" t="s">
        <v>3</v>
      </c>
      <c r="H9" s="250" t="s">
        <v>32</v>
      </c>
      <c r="I9" s="250" t="s">
        <v>34</v>
      </c>
      <c r="J9" s="250" t="s">
        <v>14</v>
      </c>
      <c r="K9" s="250" t="s">
        <v>35</v>
      </c>
      <c r="L9" s="242" t="s">
        <v>59</v>
      </c>
      <c r="M9" s="242"/>
      <c r="N9" s="242"/>
      <c r="O9" s="242" t="s">
        <v>9</v>
      </c>
      <c r="P9" s="242"/>
      <c r="Q9" s="242"/>
      <c r="R9" s="242" t="s">
        <v>55</v>
      </c>
      <c r="S9" s="242"/>
      <c r="T9" s="242"/>
      <c r="U9" s="247" t="s">
        <v>18</v>
      </c>
      <c r="V9" s="247" t="s">
        <v>19</v>
      </c>
      <c r="W9" s="248" t="s">
        <v>4</v>
      </c>
      <c r="X9" s="247" t="s">
        <v>16</v>
      </c>
      <c r="Y9" s="243" t="s">
        <v>5</v>
      </c>
      <c r="Z9" s="251" t="s">
        <v>6</v>
      </c>
    </row>
    <row r="10" spans="1:26" s="12" customFormat="1" ht="39.950000000000003" customHeight="1">
      <c r="A10" s="248"/>
      <c r="B10" s="247"/>
      <c r="C10" s="247"/>
      <c r="D10" s="250"/>
      <c r="E10" s="250"/>
      <c r="F10" s="248"/>
      <c r="G10" s="250"/>
      <c r="H10" s="250"/>
      <c r="I10" s="250"/>
      <c r="J10" s="250"/>
      <c r="K10" s="250"/>
      <c r="L10" s="49" t="s">
        <v>7</v>
      </c>
      <c r="M10" s="50" t="s">
        <v>8</v>
      </c>
      <c r="N10" s="51" t="s">
        <v>38</v>
      </c>
      <c r="O10" s="49" t="s">
        <v>7</v>
      </c>
      <c r="P10" s="50" t="s">
        <v>8</v>
      </c>
      <c r="Q10" s="51" t="s">
        <v>38</v>
      </c>
      <c r="R10" s="49" t="s">
        <v>7</v>
      </c>
      <c r="S10" s="50" t="s">
        <v>8</v>
      </c>
      <c r="T10" s="51" t="s">
        <v>38</v>
      </c>
      <c r="U10" s="247"/>
      <c r="V10" s="247"/>
      <c r="W10" s="248"/>
      <c r="X10" s="247"/>
      <c r="Y10" s="243"/>
      <c r="Z10" s="251"/>
    </row>
    <row r="11" spans="1:26" s="92" customFormat="1" ht="39" customHeight="1">
      <c r="A11" s="179">
        <f t="shared" ref="A11:A18" si="0">RANK(Y11,Y$11:Y$18)</f>
        <v>1</v>
      </c>
      <c r="B11" s="38"/>
      <c r="C11" s="180"/>
      <c r="D11" s="143" t="s">
        <v>121</v>
      </c>
      <c r="E11" s="144" t="s">
        <v>122</v>
      </c>
      <c r="F11" s="191" t="s">
        <v>123</v>
      </c>
      <c r="G11" s="123" t="s">
        <v>124</v>
      </c>
      <c r="H11" s="124"/>
      <c r="I11" s="125" t="s">
        <v>26</v>
      </c>
      <c r="J11" s="125" t="s">
        <v>125</v>
      </c>
      <c r="K11" s="192" t="s">
        <v>126</v>
      </c>
      <c r="L11" s="103">
        <v>138.5</v>
      </c>
      <c r="M11" s="220">
        <f t="shared" ref="M11:M18" si="1">L11/2.2-IF($U11=1,0.5,IF($U11=2,1.5,0))</f>
        <v>62.954545454545446</v>
      </c>
      <c r="N11" s="104">
        <f t="shared" ref="N11:N18" si="2">RANK(M11,M$11:M$18,0)</f>
        <v>1</v>
      </c>
      <c r="O11" s="103">
        <v>150</v>
      </c>
      <c r="P11" s="220">
        <f t="shared" ref="P11:P18" si="3">O11/2.2-IF($U11=1,0.5,IF($U11=2,1.5,0))</f>
        <v>68.181818181818173</v>
      </c>
      <c r="Q11" s="104">
        <f t="shared" ref="Q11:Q18" si="4">RANK(P11,P$11:P$18,0)</f>
        <v>1</v>
      </c>
      <c r="R11" s="103">
        <v>146.5</v>
      </c>
      <c r="S11" s="220">
        <f t="shared" ref="S11:S18" si="5">R11/2.2-IF($U11=1,0.5,IF($U11=2,1.5,0))</f>
        <v>66.590909090909079</v>
      </c>
      <c r="T11" s="104">
        <f t="shared" ref="T11:T18" si="6">RANK(S11,S$11:S$18,0)</f>
        <v>1</v>
      </c>
      <c r="U11" s="104"/>
      <c r="V11" s="104"/>
      <c r="W11" s="103">
        <f t="shared" ref="W11:W18" si="7">L11+O11+R11</f>
        <v>435</v>
      </c>
      <c r="X11" s="105"/>
      <c r="Y11" s="220">
        <f t="shared" ref="Y11:Y18" si="8">ROUND(SUM(M11,P11,S11)/3,3)</f>
        <v>65.909000000000006</v>
      </c>
      <c r="Z11" s="183"/>
    </row>
    <row r="12" spans="1:26" s="92" customFormat="1" ht="39" customHeight="1">
      <c r="A12" s="179">
        <f t="shared" si="0"/>
        <v>2</v>
      </c>
      <c r="B12" s="38"/>
      <c r="C12" s="182"/>
      <c r="D12" s="201" t="s">
        <v>159</v>
      </c>
      <c r="E12" s="124" t="s">
        <v>160</v>
      </c>
      <c r="F12" s="125" t="s">
        <v>20</v>
      </c>
      <c r="G12" s="139" t="s">
        <v>161</v>
      </c>
      <c r="H12" s="146" t="s">
        <v>162</v>
      </c>
      <c r="I12" s="202" t="s">
        <v>163</v>
      </c>
      <c r="J12" s="203" t="s">
        <v>24</v>
      </c>
      <c r="K12" s="149" t="s">
        <v>178</v>
      </c>
      <c r="L12" s="103">
        <v>137.5</v>
      </c>
      <c r="M12" s="220">
        <f t="shared" si="1"/>
        <v>62.499999999999993</v>
      </c>
      <c r="N12" s="104">
        <f t="shared" si="2"/>
        <v>4</v>
      </c>
      <c r="O12" s="103">
        <v>147</v>
      </c>
      <c r="P12" s="220">
        <f t="shared" si="3"/>
        <v>66.818181818181813</v>
      </c>
      <c r="Q12" s="104">
        <f t="shared" si="4"/>
        <v>2</v>
      </c>
      <c r="R12" s="103">
        <v>146</v>
      </c>
      <c r="S12" s="220">
        <f t="shared" si="5"/>
        <v>66.36363636363636</v>
      </c>
      <c r="T12" s="104">
        <f t="shared" si="6"/>
        <v>2</v>
      </c>
      <c r="U12" s="104"/>
      <c r="V12" s="104"/>
      <c r="W12" s="103">
        <f t="shared" si="7"/>
        <v>430.5</v>
      </c>
      <c r="X12" s="105"/>
      <c r="Y12" s="220">
        <f t="shared" si="8"/>
        <v>65.227000000000004</v>
      </c>
      <c r="Z12" s="183"/>
    </row>
    <row r="13" spans="1:26" s="92" customFormat="1" ht="39" customHeight="1">
      <c r="A13" s="179">
        <f t="shared" si="0"/>
        <v>3</v>
      </c>
      <c r="B13" s="38"/>
      <c r="C13" s="182"/>
      <c r="D13" s="177" t="s">
        <v>96</v>
      </c>
      <c r="E13" s="170"/>
      <c r="F13" s="159" t="s">
        <v>20</v>
      </c>
      <c r="G13" s="160" t="s">
        <v>97</v>
      </c>
      <c r="H13" s="178" t="s">
        <v>28</v>
      </c>
      <c r="I13" s="175" t="s">
        <v>23</v>
      </c>
      <c r="J13" s="175" t="s">
        <v>23</v>
      </c>
      <c r="K13" s="142" t="s">
        <v>65</v>
      </c>
      <c r="L13" s="103">
        <v>138</v>
      </c>
      <c r="M13" s="220">
        <f t="shared" si="1"/>
        <v>62.72727272727272</v>
      </c>
      <c r="N13" s="104">
        <f t="shared" si="2"/>
        <v>3</v>
      </c>
      <c r="O13" s="103">
        <v>146.5</v>
      </c>
      <c r="P13" s="220">
        <f t="shared" si="3"/>
        <v>66.590909090909079</v>
      </c>
      <c r="Q13" s="104">
        <f t="shared" si="4"/>
        <v>3</v>
      </c>
      <c r="R13" s="103">
        <v>142.5</v>
      </c>
      <c r="S13" s="220">
        <f t="shared" si="5"/>
        <v>64.772727272727266</v>
      </c>
      <c r="T13" s="104">
        <f t="shared" si="6"/>
        <v>3</v>
      </c>
      <c r="U13" s="104"/>
      <c r="V13" s="104"/>
      <c r="W13" s="103">
        <f t="shared" si="7"/>
        <v>427</v>
      </c>
      <c r="X13" s="105"/>
      <c r="Y13" s="220">
        <f t="shared" si="8"/>
        <v>64.697000000000003</v>
      </c>
      <c r="Z13" s="183"/>
    </row>
    <row r="14" spans="1:26" s="92" customFormat="1" ht="39" customHeight="1">
      <c r="A14" s="179">
        <f t="shared" si="0"/>
        <v>4</v>
      </c>
      <c r="B14" s="38"/>
      <c r="C14" s="182"/>
      <c r="D14" s="169" t="s">
        <v>78</v>
      </c>
      <c r="E14" s="170"/>
      <c r="F14" s="126" t="s">
        <v>20</v>
      </c>
      <c r="G14" s="171" t="s">
        <v>79</v>
      </c>
      <c r="H14" s="172"/>
      <c r="I14" s="173" t="s">
        <v>80</v>
      </c>
      <c r="J14" s="174" t="s">
        <v>24</v>
      </c>
      <c r="K14" s="142" t="s">
        <v>186</v>
      </c>
      <c r="L14" s="103">
        <v>139.5</v>
      </c>
      <c r="M14" s="220">
        <f t="shared" si="1"/>
        <v>62.909090909090907</v>
      </c>
      <c r="N14" s="104">
        <f t="shared" si="2"/>
        <v>2</v>
      </c>
      <c r="O14" s="103">
        <v>145.5</v>
      </c>
      <c r="P14" s="220">
        <f t="shared" si="3"/>
        <v>65.636363636363626</v>
      </c>
      <c r="Q14" s="104">
        <f t="shared" si="4"/>
        <v>4</v>
      </c>
      <c r="R14" s="103">
        <v>142</v>
      </c>
      <c r="S14" s="220">
        <f t="shared" si="5"/>
        <v>64.045454545454547</v>
      </c>
      <c r="T14" s="104">
        <f t="shared" si="6"/>
        <v>5</v>
      </c>
      <c r="U14" s="104">
        <v>1</v>
      </c>
      <c r="V14" s="104"/>
      <c r="W14" s="103">
        <f t="shared" si="7"/>
        <v>427</v>
      </c>
      <c r="X14" s="105"/>
      <c r="Y14" s="220">
        <f t="shared" si="8"/>
        <v>64.197000000000003</v>
      </c>
      <c r="Z14" s="183"/>
    </row>
    <row r="15" spans="1:26" s="92" customFormat="1" ht="39" customHeight="1">
      <c r="A15" s="179">
        <f t="shared" si="0"/>
        <v>5</v>
      </c>
      <c r="B15" s="38"/>
      <c r="C15" s="180"/>
      <c r="D15" s="121" t="s">
        <v>149</v>
      </c>
      <c r="E15" s="135"/>
      <c r="F15" s="155" t="s">
        <v>20</v>
      </c>
      <c r="G15" s="136" t="s">
        <v>86</v>
      </c>
      <c r="H15" s="152" t="s">
        <v>0</v>
      </c>
      <c r="I15" s="153" t="s">
        <v>1</v>
      </c>
      <c r="J15" s="154" t="s">
        <v>27</v>
      </c>
      <c r="K15" s="142" t="s">
        <v>87</v>
      </c>
      <c r="L15" s="103">
        <v>136</v>
      </c>
      <c r="M15" s="220">
        <f t="shared" si="1"/>
        <v>61.818181818181813</v>
      </c>
      <c r="N15" s="104">
        <f t="shared" si="2"/>
        <v>6</v>
      </c>
      <c r="O15" s="103">
        <v>142</v>
      </c>
      <c r="P15" s="220">
        <f t="shared" si="3"/>
        <v>64.545454545454547</v>
      </c>
      <c r="Q15" s="104">
        <f t="shared" si="4"/>
        <v>5</v>
      </c>
      <c r="R15" s="103">
        <v>142</v>
      </c>
      <c r="S15" s="220">
        <f t="shared" si="5"/>
        <v>64.545454545454547</v>
      </c>
      <c r="T15" s="104">
        <f t="shared" si="6"/>
        <v>4</v>
      </c>
      <c r="U15" s="104"/>
      <c r="V15" s="104"/>
      <c r="W15" s="103">
        <f t="shared" si="7"/>
        <v>420</v>
      </c>
      <c r="X15" s="103"/>
      <c r="Y15" s="220">
        <f t="shared" si="8"/>
        <v>63.636000000000003</v>
      </c>
      <c r="Z15" s="183"/>
    </row>
    <row r="16" spans="1:26" s="92" customFormat="1" ht="39" customHeight="1">
      <c r="A16" s="179">
        <f t="shared" si="0"/>
        <v>6</v>
      </c>
      <c r="B16" s="38"/>
      <c r="C16" s="180"/>
      <c r="D16" s="121" t="s">
        <v>150</v>
      </c>
      <c r="E16" s="135"/>
      <c r="F16" s="150" t="s">
        <v>20</v>
      </c>
      <c r="G16" s="151" t="s">
        <v>84</v>
      </c>
      <c r="H16" s="152"/>
      <c r="I16" s="153" t="s">
        <v>51</v>
      </c>
      <c r="J16" s="154" t="s">
        <v>51</v>
      </c>
      <c r="K16" s="125" t="s">
        <v>85</v>
      </c>
      <c r="L16" s="103">
        <v>137</v>
      </c>
      <c r="M16" s="220">
        <f t="shared" si="1"/>
        <v>62.272727272727266</v>
      </c>
      <c r="N16" s="104">
        <f t="shared" si="2"/>
        <v>5</v>
      </c>
      <c r="O16" s="103">
        <v>141.5</v>
      </c>
      <c r="P16" s="220">
        <f t="shared" si="3"/>
        <v>64.318181818181813</v>
      </c>
      <c r="Q16" s="104">
        <f t="shared" si="4"/>
        <v>6</v>
      </c>
      <c r="R16" s="103">
        <v>136.5</v>
      </c>
      <c r="S16" s="220">
        <f t="shared" si="5"/>
        <v>62.04545454545454</v>
      </c>
      <c r="T16" s="104">
        <f t="shared" si="6"/>
        <v>7</v>
      </c>
      <c r="U16" s="104"/>
      <c r="V16" s="104"/>
      <c r="W16" s="103">
        <f t="shared" si="7"/>
        <v>415</v>
      </c>
      <c r="X16" s="105"/>
      <c r="Y16" s="220">
        <f t="shared" si="8"/>
        <v>62.878999999999998</v>
      </c>
      <c r="Z16" s="183"/>
    </row>
    <row r="17" spans="1:26" s="92" customFormat="1" ht="39" customHeight="1">
      <c r="A17" s="179">
        <f t="shared" si="0"/>
        <v>7</v>
      </c>
      <c r="B17" s="38"/>
      <c r="C17" s="180"/>
      <c r="D17" s="121" t="s">
        <v>149</v>
      </c>
      <c r="E17" s="135"/>
      <c r="F17" s="150" t="s">
        <v>20</v>
      </c>
      <c r="G17" s="151" t="s">
        <v>84</v>
      </c>
      <c r="H17" s="152"/>
      <c r="I17" s="153" t="s">
        <v>51</v>
      </c>
      <c r="J17" s="154" t="s">
        <v>27</v>
      </c>
      <c r="K17" s="125" t="s">
        <v>85</v>
      </c>
      <c r="L17" s="103">
        <v>134.5</v>
      </c>
      <c r="M17" s="220">
        <f t="shared" si="1"/>
        <v>61.136363636363633</v>
      </c>
      <c r="N17" s="104">
        <f t="shared" si="2"/>
        <v>7</v>
      </c>
      <c r="O17" s="103">
        <v>136</v>
      </c>
      <c r="P17" s="220">
        <f t="shared" si="3"/>
        <v>61.818181818181813</v>
      </c>
      <c r="Q17" s="104">
        <f t="shared" si="4"/>
        <v>7</v>
      </c>
      <c r="R17" s="103">
        <v>137.5</v>
      </c>
      <c r="S17" s="220">
        <f t="shared" si="5"/>
        <v>62.499999999999993</v>
      </c>
      <c r="T17" s="104">
        <f t="shared" si="6"/>
        <v>6</v>
      </c>
      <c r="U17" s="104"/>
      <c r="V17" s="104"/>
      <c r="W17" s="103">
        <f t="shared" si="7"/>
        <v>408</v>
      </c>
      <c r="X17" s="105"/>
      <c r="Y17" s="220">
        <f t="shared" si="8"/>
        <v>61.817999999999998</v>
      </c>
      <c r="Z17" s="183"/>
    </row>
    <row r="18" spans="1:26" s="181" customFormat="1" ht="39" customHeight="1">
      <c r="A18" s="179">
        <f t="shared" si="0"/>
        <v>8</v>
      </c>
      <c r="B18" s="38"/>
      <c r="C18" s="182"/>
      <c r="D18" s="121" t="s">
        <v>151</v>
      </c>
      <c r="E18" s="157" t="s">
        <v>152</v>
      </c>
      <c r="F18" s="190" t="s">
        <v>153</v>
      </c>
      <c r="G18" s="156" t="s">
        <v>154</v>
      </c>
      <c r="H18" s="157" t="s">
        <v>155</v>
      </c>
      <c r="I18" s="125" t="s">
        <v>29</v>
      </c>
      <c r="J18" s="158" t="s">
        <v>29</v>
      </c>
      <c r="K18" s="134" t="s">
        <v>156</v>
      </c>
      <c r="L18" s="103">
        <v>131</v>
      </c>
      <c r="M18" s="220">
        <f t="shared" si="1"/>
        <v>59.04545454545454</v>
      </c>
      <c r="N18" s="104">
        <f t="shared" si="2"/>
        <v>8</v>
      </c>
      <c r="O18" s="103">
        <v>134</v>
      </c>
      <c r="P18" s="220">
        <f t="shared" si="3"/>
        <v>60.409090909090907</v>
      </c>
      <c r="Q18" s="104">
        <f t="shared" si="4"/>
        <v>8</v>
      </c>
      <c r="R18" s="103">
        <v>136.5</v>
      </c>
      <c r="S18" s="220">
        <f t="shared" si="5"/>
        <v>61.54545454545454</v>
      </c>
      <c r="T18" s="104">
        <f t="shared" si="6"/>
        <v>8</v>
      </c>
      <c r="U18" s="104">
        <v>1</v>
      </c>
      <c r="V18" s="104"/>
      <c r="W18" s="103">
        <f t="shared" si="7"/>
        <v>401.5</v>
      </c>
      <c r="X18" s="105"/>
      <c r="Y18" s="220">
        <f t="shared" si="8"/>
        <v>60.332999999999998</v>
      </c>
      <c r="Z18" s="183"/>
    </row>
    <row r="19" spans="1:26" s="13" customFormat="1" ht="27" customHeight="1">
      <c r="A19" s="30"/>
      <c r="B19" s="31"/>
      <c r="C19" s="39"/>
      <c r="D19" s="40"/>
      <c r="E19" s="41"/>
      <c r="F19" s="42"/>
      <c r="G19" s="43"/>
      <c r="H19" s="44"/>
      <c r="I19" s="44"/>
      <c r="J19" s="44"/>
      <c r="K19" s="45"/>
      <c r="L19" s="33"/>
      <c r="M19" s="34"/>
      <c r="N19" s="32"/>
      <c r="O19" s="33"/>
      <c r="P19" s="34"/>
      <c r="Q19" s="32"/>
      <c r="R19" s="33"/>
      <c r="S19" s="34"/>
      <c r="T19" s="32"/>
      <c r="U19" s="32"/>
      <c r="V19" s="32"/>
      <c r="W19" s="33"/>
      <c r="X19" s="33"/>
      <c r="Y19" s="35"/>
      <c r="Z19" s="106"/>
    </row>
    <row r="20" spans="1:26" ht="45" customHeight="1">
      <c r="A20" s="14"/>
      <c r="B20" s="14"/>
      <c r="C20" s="14"/>
      <c r="D20" s="14" t="s">
        <v>36</v>
      </c>
      <c r="E20" s="14"/>
      <c r="F20" s="14"/>
      <c r="G20" s="14"/>
      <c r="H20" s="46" t="s">
        <v>110</v>
      </c>
      <c r="I20" s="47"/>
      <c r="J20" s="46"/>
      <c r="K20" s="14"/>
      <c r="L20" s="15"/>
      <c r="M20" s="16"/>
      <c r="N20" s="14"/>
      <c r="O20" s="15"/>
      <c r="P20" s="16"/>
      <c r="Q20" s="14"/>
      <c r="R20" s="14"/>
      <c r="S20" s="14"/>
      <c r="T20" s="14"/>
      <c r="U20" s="14"/>
      <c r="V20" s="16"/>
      <c r="W20" s="14"/>
      <c r="Y20" s="8"/>
      <c r="Z20" s="106"/>
    </row>
    <row r="21" spans="1:26" ht="45" customHeight="1">
      <c r="A21" s="14"/>
      <c r="B21" s="14"/>
      <c r="C21" s="14"/>
      <c r="D21" s="14" t="s">
        <v>37</v>
      </c>
      <c r="E21" s="14"/>
      <c r="F21" s="14"/>
      <c r="G21" s="14"/>
      <c r="H21" s="46" t="s">
        <v>168</v>
      </c>
      <c r="I21" s="47"/>
      <c r="J21" s="48"/>
      <c r="L21" s="15"/>
      <c r="M21" s="16"/>
      <c r="N21" s="14"/>
      <c r="O21" s="15"/>
      <c r="P21" s="16"/>
      <c r="Q21" s="14"/>
      <c r="R21" s="14"/>
      <c r="S21" s="14"/>
      <c r="T21" s="14"/>
      <c r="U21" s="14"/>
      <c r="V21" s="16"/>
      <c r="W21" s="14"/>
      <c r="Y21" s="8"/>
      <c r="Z21" s="107"/>
    </row>
    <row r="22" spans="1:26">
      <c r="K22" s="46"/>
      <c r="L22" s="47"/>
      <c r="M22" s="46"/>
    </row>
    <row r="23" spans="1:26">
      <c r="K23" s="46"/>
      <c r="L23" s="47"/>
      <c r="M23" s="46"/>
    </row>
  </sheetData>
  <sortState ref="A11:Z18">
    <sortCondition ref="A11:A18"/>
  </sortState>
  <mergeCells count="26">
    <mergeCell ref="A2:Y2"/>
    <mergeCell ref="A3:Y3"/>
    <mergeCell ref="A4:Y4"/>
    <mergeCell ref="A5:Y5"/>
    <mergeCell ref="V9:V10"/>
    <mergeCell ref="W9:W10"/>
    <mergeCell ref="B9:B10"/>
    <mergeCell ref="F9:F10"/>
    <mergeCell ref="A6:Y6"/>
    <mergeCell ref="C9:C10"/>
    <mergeCell ref="R9:T9"/>
    <mergeCell ref="U9:U10"/>
    <mergeCell ref="A7:Y7"/>
    <mergeCell ref="L9:N9"/>
    <mergeCell ref="O9:Q9"/>
    <mergeCell ref="K9:K10"/>
    <mergeCell ref="Z9:Z10"/>
    <mergeCell ref="G9:G10"/>
    <mergeCell ref="H9:H10"/>
    <mergeCell ref="A9:A10"/>
    <mergeCell ref="X9:X10"/>
    <mergeCell ref="Y9:Y10"/>
    <mergeCell ref="I9:I10"/>
    <mergeCell ref="J9:J10"/>
    <mergeCell ref="D9:D10"/>
    <mergeCell ref="E9:E10"/>
  </mergeCells>
  <phoneticPr fontId="34" type="noConversion"/>
  <pageMargins left="0.35433070866141736" right="0.39370078740157483" top="0.27559055118110237" bottom="0.15748031496062992" header="0.15748031496062992" footer="0.19685039370078741"/>
  <pageSetup paperSize="9" scale="6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R1976"/>
  <sheetViews>
    <sheetView view="pageBreakPreview" zoomScale="90" zoomScaleNormal="100" zoomScaleSheetLayoutView="90" workbookViewId="0">
      <selection activeCell="A6" sqref="A1:AA1048576"/>
    </sheetView>
  </sheetViews>
  <sheetFormatPr defaultRowHeight="11.25"/>
  <cols>
    <col min="1" max="1" width="4.85546875" style="108" customWidth="1"/>
    <col min="2" max="2" width="4.7109375" style="108" hidden="1" customWidth="1"/>
    <col min="3" max="3" width="10.7109375" style="108" hidden="1" customWidth="1"/>
    <col min="4" max="4" width="18.7109375" style="108" customWidth="1"/>
    <col min="5" max="5" width="9.5703125" style="108" customWidth="1"/>
    <col min="6" max="6" width="5.85546875" style="108" customWidth="1"/>
    <col min="7" max="7" width="32.5703125" style="108" customWidth="1"/>
    <col min="8" max="8" width="9.28515625" style="108" customWidth="1"/>
    <col min="9" max="9" width="16.140625" style="108" customWidth="1"/>
    <col min="10" max="10" width="12.7109375" style="108" hidden="1" customWidth="1"/>
    <col min="11" max="11" width="23.85546875" style="108" customWidth="1"/>
    <col min="12" max="12" width="7.28515625" style="119" customWidth="1"/>
    <col min="13" max="13" width="9.140625" style="118"/>
    <col min="14" max="14" width="3.7109375" style="108" customWidth="1"/>
    <col min="15" max="15" width="7.85546875" style="119" customWidth="1"/>
    <col min="16" max="16" width="8.85546875" style="118" customWidth="1"/>
    <col min="17" max="17" width="3.7109375" style="108" customWidth="1"/>
    <col min="18" max="18" width="7.42578125" style="119" customWidth="1"/>
    <col min="19" max="19" width="9.140625" style="118"/>
    <col min="20" max="20" width="3.7109375" style="108" customWidth="1"/>
    <col min="21" max="22" width="4.85546875" style="108" customWidth="1"/>
    <col min="23" max="23" width="6.42578125" style="108" customWidth="1"/>
    <col min="24" max="24" width="6.7109375" style="108" hidden="1" customWidth="1"/>
    <col min="25" max="25" width="8.7109375" style="118" customWidth="1"/>
    <col min="26" max="26" width="7.5703125" style="108" hidden="1" customWidth="1"/>
    <col min="27" max="16384" width="9.140625" style="108"/>
  </cols>
  <sheetData>
    <row r="1" spans="1:26" ht="46.5" customHeight="1">
      <c r="A1" s="254" t="s">
        <v>109</v>
      </c>
      <c r="B1" s="254"/>
      <c r="C1" s="254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</row>
    <row r="2" spans="1:26" s="109" customFormat="1" ht="15.95" customHeight="1">
      <c r="A2" s="256" t="s">
        <v>30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</row>
    <row r="3" spans="1:26" s="109" customFormat="1" ht="15.95" customHeight="1">
      <c r="A3" s="241" t="s">
        <v>21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</row>
    <row r="4" spans="1:26" s="109" customFormat="1" ht="20.25" customHeight="1">
      <c r="A4" s="257" t="s">
        <v>58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</row>
    <row r="5" spans="1:26" s="110" customFormat="1" ht="19.149999999999999" customHeight="1">
      <c r="A5" s="260" t="s">
        <v>190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</row>
    <row r="6" spans="1:26" s="110" customFormat="1" ht="19.149999999999999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</row>
    <row r="7" spans="1:26" s="111" customFormat="1" ht="15" customHeight="1">
      <c r="A7" s="223" t="s">
        <v>62</v>
      </c>
      <c r="B7" s="224"/>
      <c r="C7" s="223"/>
      <c r="D7" s="225"/>
      <c r="E7" s="225"/>
      <c r="F7" s="225"/>
      <c r="G7" s="225"/>
      <c r="H7" s="225"/>
      <c r="I7" s="226"/>
      <c r="J7" s="226"/>
      <c r="K7" s="224"/>
      <c r="L7" s="227"/>
      <c r="M7" s="228"/>
      <c r="N7" s="229"/>
      <c r="O7" s="227"/>
      <c r="P7" s="230"/>
      <c r="Q7" s="229"/>
      <c r="R7" s="227"/>
      <c r="S7" s="230"/>
      <c r="T7" s="229"/>
      <c r="U7" s="229"/>
      <c r="V7" s="231"/>
      <c r="W7" s="229"/>
      <c r="X7" s="229"/>
      <c r="Y7" s="232" t="s">
        <v>108</v>
      </c>
      <c r="Z7" s="233"/>
    </row>
    <row r="8" spans="1:26" ht="20.100000000000001" customHeight="1">
      <c r="A8" s="262" t="s">
        <v>38</v>
      </c>
      <c r="B8" s="262" t="s">
        <v>31</v>
      </c>
      <c r="C8" s="262"/>
      <c r="D8" s="253" t="s">
        <v>12</v>
      </c>
      <c r="E8" s="253" t="s">
        <v>32</v>
      </c>
      <c r="F8" s="262" t="s">
        <v>33</v>
      </c>
      <c r="G8" s="253" t="s">
        <v>13</v>
      </c>
      <c r="H8" s="253" t="s">
        <v>32</v>
      </c>
      <c r="I8" s="253" t="s">
        <v>34</v>
      </c>
      <c r="J8" s="187"/>
      <c r="K8" s="253" t="s">
        <v>35</v>
      </c>
      <c r="L8" s="259" t="s">
        <v>59</v>
      </c>
      <c r="M8" s="259"/>
      <c r="N8" s="259"/>
      <c r="O8" s="259" t="s">
        <v>9</v>
      </c>
      <c r="P8" s="259"/>
      <c r="Q8" s="259"/>
      <c r="R8" s="259" t="s">
        <v>55</v>
      </c>
      <c r="S8" s="259"/>
      <c r="T8" s="259"/>
      <c r="U8" s="262" t="s">
        <v>18</v>
      </c>
      <c r="V8" s="262" t="s">
        <v>19</v>
      </c>
      <c r="W8" s="262" t="s">
        <v>4</v>
      </c>
      <c r="X8" s="262" t="s">
        <v>16</v>
      </c>
      <c r="Y8" s="266" t="s">
        <v>5</v>
      </c>
      <c r="Z8" s="253" t="s">
        <v>6</v>
      </c>
    </row>
    <row r="9" spans="1:26" ht="39.950000000000003" customHeight="1">
      <c r="A9" s="262"/>
      <c r="B9" s="262"/>
      <c r="C9" s="262"/>
      <c r="D9" s="253"/>
      <c r="E9" s="253"/>
      <c r="F9" s="262"/>
      <c r="G9" s="253"/>
      <c r="H9" s="253"/>
      <c r="I9" s="253"/>
      <c r="J9" s="187"/>
      <c r="K9" s="253"/>
      <c r="L9" s="234" t="s">
        <v>7</v>
      </c>
      <c r="M9" s="235" t="s">
        <v>8</v>
      </c>
      <c r="N9" s="236" t="s">
        <v>38</v>
      </c>
      <c r="O9" s="234" t="s">
        <v>7</v>
      </c>
      <c r="P9" s="235" t="s">
        <v>8</v>
      </c>
      <c r="Q9" s="236" t="s">
        <v>38</v>
      </c>
      <c r="R9" s="234" t="s">
        <v>7</v>
      </c>
      <c r="S9" s="235" t="s">
        <v>8</v>
      </c>
      <c r="T9" s="236" t="s">
        <v>38</v>
      </c>
      <c r="U9" s="262"/>
      <c r="V9" s="262"/>
      <c r="W9" s="262"/>
      <c r="X9" s="262"/>
      <c r="Y9" s="266"/>
      <c r="Z9" s="253"/>
    </row>
    <row r="10" spans="1:26" ht="39.75" customHeight="1">
      <c r="A10" s="263" t="s">
        <v>157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5"/>
      <c r="Z10" s="187"/>
    </row>
    <row r="11" spans="1:26" s="188" customFormat="1" ht="39.75" customHeight="1">
      <c r="A11" s="184">
        <v>1</v>
      </c>
      <c r="B11" s="185"/>
      <c r="C11" s="186"/>
      <c r="D11" s="165" t="s">
        <v>148</v>
      </c>
      <c r="E11" s="130"/>
      <c r="F11" s="163" t="s">
        <v>20</v>
      </c>
      <c r="G11" s="136" t="s">
        <v>88</v>
      </c>
      <c r="H11" s="152" t="s">
        <v>52</v>
      </c>
      <c r="I11" s="153" t="s">
        <v>53</v>
      </c>
      <c r="J11" s="175" t="s">
        <v>25</v>
      </c>
      <c r="K11" s="142" t="s">
        <v>87</v>
      </c>
      <c r="L11" s="221">
        <v>163.5</v>
      </c>
      <c r="M11" s="220">
        <f>L11/2.6-IF($U11=1,0.5,IF($U11=2,1.5,0))</f>
        <v>62.88461538461538</v>
      </c>
      <c r="N11" s="184">
        <f>RANK(M11,M$11:M$11,0)</f>
        <v>1</v>
      </c>
      <c r="O11" s="221">
        <v>166.5</v>
      </c>
      <c r="P11" s="220">
        <f>O11/2.6-IF($U11=1,0.5,IF($U11=2,1.5,0))</f>
        <v>64.038461538461533</v>
      </c>
      <c r="Q11" s="184">
        <f>RANK(P11,P$11:P$11,0)</f>
        <v>1</v>
      </c>
      <c r="R11" s="221">
        <v>164.5</v>
      </c>
      <c r="S11" s="220">
        <f>R11/2.6-IF($U11=1,0.5,IF($U11=2,1.5,0))</f>
        <v>63.269230769230766</v>
      </c>
      <c r="T11" s="184">
        <f>RANK(S11,S$11:S$11,0)</f>
        <v>1</v>
      </c>
      <c r="U11" s="187"/>
      <c r="V11" s="185"/>
      <c r="W11" s="221">
        <f t="shared" ref="W11" si="0">L11+O11+R11</f>
        <v>494.5</v>
      </c>
      <c r="X11" s="185"/>
      <c r="Y11" s="220">
        <f t="shared" ref="Y11" si="1">ROUND(SUM(M11,P11,S11)/3,3)</f>
        <v>63.396999999999998</v>
      </c>
      <c r="Z11" s="187" t="s">
        <v>61</v>
      </c>
    </row>
    <row r="12" spans="1:26" s="188" customFormat="1" ht="39.75" customHeight="1">
      <c r="A12" s="263" t="s">
        <v>158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5"/>
      <c r="Z12" s="187"/>
    </row>
    <row r="13" spans="1:26" s="188" customFormat="1" ht="39.75" customHeight="1">
      <c r="A13" s="184">
        <v>1</v>
      </c>
      <c r="B13" s="185"/>
      <c r="C13" s="186"/>
      <c r="D13" s="121" t="s">
        <v>149</v>
      </c>
      <c r="E13" s="135"/>
      <c r="F13" s="155" t="s">
        <v>20</v>
      </c>
      <c r="G13" s="136" t="s">
        <v>86</v>
      </c>
      <c r="H13" s="152" t="s">
        <v>0</v>
      </c>
      <c r="I13" s="153" t="s">
        <v>1</v>
      </c>
      <c r="J13" s="154" t="s">
        <v>27</v>
      </c>
      <c r="K13" s="142" t="s">
        <v>87</v>
      </c>
      <c r="L13" s="221">
        <v>165.5</v>
      </c>
      <c r="M13" s="220">
        <f>L13/2.6-IF($U13=1,0.5,IF($U13=2,1.5,0))</f>
        <v>63.653846153846153</v>
      </c>
      <c r="N13" s="184">
        <f>RANK(M13,M$13:M$16,0)</f>
        <v>1</v>
      </c>
      <c r="O13" s="221">
        <v>173.5</v>
      </c>
      <c r="P13" s="220">
        <f>O13/2.6-IF($U13=1,0.5,IF($U13=2,1.5,0))</f>
        <v>66.730769230769226</v>
      </c>
      <c r="Q13" s="184">
        <f>RANK(P13,P$13:P$16,0)</f>
        <v>1</v>
      </c>
      <c r="R13" s="221">
        <v>172</v>
      </c>
      <c r="S13" s="220">
        <f>R13/2.6-IF($U13=1,0.5,IF($U13=2,1.5,0))</f>
        <v>66.153846153846146</v>
      </c>
      <c r="T13" s="184">
        <f>RANK(S13,S$13:S$16,0)</f>
        <v>1</v>
      </c>
      <c r="U13" s="187"/>
      <c r="V13" s="185"/>
      <c r="W13" s="221">
        <f>L13+O13+R13</f>
        <v>511</v>
      </c>
      <c r="X13" s="185"/>
      <c r="Y13" s="220">
        <f>ROUND(SUM(M13,P13,S13)/3,3)</f>
        <v>65.513000000000005</v>
      </c>
      <c r="Z13" s="187"/>
    </row>
    <row r="14" spans="1:26" s="188" customFormat="1" ht="39.75" customHeight="1">
      <c r="A14" s="184">
        <v>2</v>
      </c>
      <c r="B14" s="185"/>
      <c r="C14" s="186"/>
      <c r="D14" s="121" t="s">
        <v>89</v>
      </c>
      <c r="E14" s="130"/>
      <c r="F14" s="145" t="s">
        <v>20</v>
      </c>
      <c r="G14" s="156" t="s">
        <v>175</v>
      </c>
      <c r="H14" s="157"/>
      <c r="I14" s="158" t="s">
        <v>176</v>
      </c>
      <c r="J14" s="175" t="s">
        <v>24</v>
      </c>
      <c r="K14" s="142" t="s">
        <v>65</v>
      </c>
      <c r="L14" s="221">
        <v>164</v>
      </c>
      <c r="M14" s="220">
        <f>L14/2.6-IF($U14=1,0.5,IF($U14=2,1.5,0))</f>
        <v>63.076923076923073</v>
      </c>
      <c r="N14" s="184">
        <f>RANK(M14,M$13:M$16,0)</f>
        <v>2</v>
      </c>
      <c r="O14" s="221">
        <v>169</v>
      </c>
      <c r="P14" s="220">
        <f>O14/2.6-IF($U14=1,0.5,IF($U14=2,1.5,0))</f>
        <v>65</v>
      </c>
      <c r="Q14" s="184">
        <f>RANK(P14,P$13:P$16,0)</f>
        <v>3</v>
      </c>
      <c r="R14" s="221">
        <v>170.5</v>
      </c>
      <c r="S14" s="220">
        <f>R14/2.6-IF($U14=1,0.5,IF($U14=2,1.5,0))</f>
        <v>65.57692307692308</v>
      </c>
      <c r="T14" s="184">
        <f>RANK(S14,S$13:S$16,0)</f>
        <v>2</v>
      </c>
      <c r="U14" s="187"/>
      <c r="V14" s="185"/>
      <c r="W14" s="221">
        <f>L14+O14+R14</f>
        <v>503.5</v>
      </c>
      <c r="X14" s="185"/>
      <c r="Y14" s="220">
        <f>ROUND(SUM(M14,P14,S14)/3,3)</f>
        <v>64.551000000000002</v>
      </c>
      <c r="Z14" s="187" t="s">
        <v>61</v>
      </c>
    </row>
    <row r="15" spans="1:26" s="188" customFormat="1" ht="39.75" customHeight="1">
      <c r="A15" s="184">
        <v>3</v>
      </c>
      <c r="B15" s="185"/>
      <c r="C15" s="186"/>
      <c r="D15" s="121" t="s">
        <v>145</v>
      </c>
      <c r="E15" s="166"/>
      <c r="F15" s="163" t="s">
        <v>20</v>
      </c>
      <c r="G15" s="160" t="s">
        <v>146</v>
      </c>
      <c r="H15" s="176"/>
      <c r="I15" s="175" t="s">
        <v>147</v>
      </c>
      <c r="J15" s="168" t="s">
        <v>24</v>
      </c>
      <c r="K15" s="142" t="s">
        <v>65</v>
      </c>
      <c r="L15" s="221">
        <v>160.5</v>
      </c>
      <c r="M15" s="220">
        <f>L15/2.6-IF($U15=1,0.5,IF($U15=2,1.5,0))</f>
        <v>61.730769230769226</v>
      </c>
      <c r="N15" s="184">
        <f>RANK(M15,M$13:M$16,0)</f>
        <v>3</v>
      </c>
      <c r="O15" s="221">
        <v>170.5</v>
      </c>
      <c r="P15" s="220">
        <f>O15/2.6-IF($U15=1,0.5,IF($U15=2,1.5,0))</f>
        <v>65.57692307692308</v>
      </c>
      <c r="Q15" s="184">
        <f>RANK(P15,P$13:P$16,0)</f>
        <v>2</v>
      </c>
      <c r="R15" s="221">
        <v>166</v>
      </c>
      <c r="S15" s="220">
        <f>R15/2.6-IF($U15=1,0.5,IF($U15=2,1.5,0))</f>
        <v>63.846153846153847</v>
      </c>
      <c r="T15" s="184">
        <f>RANK(S15,S$13:S$16,0)</f>
        <v>3</v>
      </c>
      <c r="U15" s="187"/>
      <c r="V15" s="185"/>
      <c r="W15" s="221">
        <f>L15+O15+R15</f>
        <v>497</v>
      </c>
      <c r="X15" s="185"/>
      <c r="Y15" s="220">
        <f>ROUND(SUM(M15,P15,S15)/3,3)</f>
        <v>63.718000000000004</v>
      </c>
      <c r="Z15" s="187" t="s">
        <v>61</v>
      </c>
    </row>
    <row r="16" spans="1:26" s="188" customFormat="1" ht="39.75" customHeight="1">
      <c r="A16" s="184">
        <v>4</v>
      </c>
      <c r="B16" s="185"/>
      <c r="C16" s="186"/>
      <c r="D16" s="127" t="s">
        <v>113</v>
      </c>
      <c r="E16" s="124" t="s">
        <v>114</v>
      </c>
      <c r="F16" s="128" t="s">
        <v>20</v>
      </c>
      <c r="G16" s="156" t="s">
        <v>117</v>
      </c>
      <c r="H16" s="157" t="s">
        <v>116</v>
      </c>
      <c r="I16" s="158" t="s">
        <v>115</v>
      </c>
      <c r="J16" s="158" t="s">
        <v>115</v>
      </c>
      <c r="K16" s="142" t="s">
        <v>106</v>
      </c>
      <c r="L16" s="221">
        <v>147.5</v>
      </c>
      <c r="M16" s="220">
        <f>L16/2.6-IF($U16=1,0.5,IF($U16=2,1.5,0))</f>
        <v>56.730769230769226</v>
      </c>
      <c r="N16" s="184">
        <f>RANK(M16,M$13:M$16,0)</f>
        <v>4</v>
      </c>
      <c r="O16" s="221">
        <v>156</v>
      </c>
      <c r="P16" s="220">
        <f>O16/2.6-IF($U16=1,0.5,IF($U16=2,1.5,0))</f>
        <v>60</v>
      </c>
      <c r="Q16" s="184">
        <f>RANK(P16,P$13:P$16,0)</f>
        <v>4</v>
      </c>
      <c r="R16" s="221">
        <v>156</v>
      </c>
      <c r="S16" s="220">
        <f>R16/2.6-IF($U16=1,0.5,IF($U16=2,1.5,0))</f>
        <v>60</v>
      </c>
      <c r="T16" s="184">
        <f>RANK(S16,S$13:S$16,0)</f>
        <v>4</v>
      </c>
      <c r="U16" s="187"/>
      <c r="V16" s="185"/>
      <c r="W16" s="221">
        <f>L16+O16+R16</f>
        <v>459.5</v>
      </c>
      <c r="X16" s="185"/>
      <c r="Y16" s="220">
        <f>ROUND(SUM(M16,P16,S16)/3,3)</f>
        <v>58.91</v>
      </c>
      <c r="Z16" s="187" t="s">
        <v>61</v>
      </c>
    </row>
    <row r="17" spans="1:44" ht="44.25" customHeight="1">
      <c r="A17" s="112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44" s="118" customFormat="1" ht="44.25" customHeight="1">
      <c r="A18" s="108"/>
      <c r="B18" s="108"/>
      <c r="C18" s="114"/>
      <c r="D18" s="238" t="s">
        <v>36</v>
      </c>
      <c r="E18" s="114"/>
      <c r="F18" s="114"/>
      <c r="G18" s="114"/>
      <c r="H18" s="115"/>
      <c r="I18" s="116"/>
      <c r="J18" s="115"/>
      <c r="K18" s="46" t="s">
        <v>110</v>
      </c>
      <c r="L18" s="117"/>
      <c r="N18" s="108"/>
      <c r="O18" s="119"/>
      <c r="Q18" s="108"/>
      <c r="R18" s="119"/>
      <c r="T18" s="108"/>
      <c r="U18" s="108"/>
      <c r="V18" s="108"/>
      <c r="W18" s="108"/>
      <c r="X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</row>
    <row r="19" spans="1:44" ht="44.25" customHeight="1">
      <c r="D19" s="238" t="s">
        <v>37</v>
      </c>
      <c r="K19" s="46" t="s">
        <v>168</v>
      </c>
    </row>
    <row r="31" spans="1:44">
      <c r="T31" s="118"/>
    </row>
    <row r="32" spans="1:44">
      <c r="T32" s="118"/>
    </row>
    <row r="33" spans="11:20">
      <c r="T33" s="118"/>
    </row>
    <row r="34" spans="11:20">
      <c r="K34" s="120"/>
      <c r="T34" s="118"/>
    </row>
    <row r="35" spans="11:20">
      <c r="K35" s="120"/>
      <c r="T35" s="118"/>
    </row>
    <row r="36" spans="11:20">
      <c r="K36" s="120"/>
      <c r="T36" s="118"/>
    </row>
    <row r="37" spans="11:20">
      <c r="K37" s="120"/>
      <c r="T37" s="118"/>
    </row>
    <row r="38" spans="11:20">
      <c r="K38" s="120"/>
      <c r="T38" s="118"/>
    </row>
    <row r="39" spans="11:20">
      <c r="K39" s="120"/>
      <c r="T39" s="118"/>
    </row>
    <row r="40" spans="11:20">
      <c r="K40" s="120"/>
      <c r="T40" s="118"/>
    </row>
    <row r="41" spans="11:20">
      <c r="K41" s="120"/>
      <c r="T41" s="118"/>
    </row>
    <row r="42" spans="11:20">
      <c r="K42" s="120"/>
      <c r="T42" s="118"/>
    </row>
    <row r="43" spans="11:20">
      <c r="K43" s="120"/>
      <c r="T43" s="118"/>
    </row>
    <row r="44" spans="11:20">
      <c r="K44" s="120"/>
      <c r="T44" s="118"/>
    </row>
    <row r="45" spans="11:20">
      <c r="K45" s="120"/>
      <c r="T45" s="118"/>
    </row>
    <row r="46" spans="11:20">
      <c r="K46" s="120"/>
      <c r="T46" s="118"/>
    </row>
    <row r="47" spans="11:20">
      <c r="K47" s="120"/>
      <c r="T47" s="118"/>
    </row>
    <row r="48" spans="11:20">
      <c r="K48" s="120"/>
      <c r="T48" s="118"/>
    </row>
    <row r="49" spans="11:20">
      <c r="K49" s="120"/>
      <c r="T49" s="118"/>
    </row>
    <row r="50" spans="11:20">
      <c r="K50" s="120"/>
      <c r="T50" s="118"/>
    </row>
    <row r="51" spans="11:20">
      <c r="K51" s="120"/>
      <c r="T51" s="118"/>
    </row>
    <row r="52" spans="11:20">
      <c r="K52" s="120"/>
      <c r="T52" s="118"/>
    </row>
    <row r="53" spans="11:20">
      <c r="K53" s="120"/>
      <c r="T53" s="118"/>
    </row>
    <row r="54" spans="11:20">
      <c r="K54" s="120"/>
      <c r="T54" s="118"/>
    </row>
    <row r="55" spans="11:20">
      <c r="K55" s="120"/>
      <c r="T55" s="118"/>
    </row>
    <row r="56" spans="11:20">
      <c r="K56" s="120"/>
      <c r="T56" s="118"/>
    </row>
    <row r="57" spans="11:20">
      <c r="K57" s="120"/>
      <c r="T57" s="118"/>
    </row>
    <row r="58" spans="11:20">
      <c r="K58" s="120"/>
      <c r="T58" s="118"/>
    </row>
    <row r="59" spans="11:20">
      <c r="K59" s="120"/>
      <c r="T59" s="118"/>
    </row>
    <row r="60" spans="11:20">
      <c r="K60" s="120"/>
      <c r="T60" s="118"/>
    </row>
    <row r="61" spans="11:20">
      <c r="K61" s="120"/>
      <c r="T61" s="118"/>
    </row>
    <row r="62" spans="11:20">
      <c r="K62" s="120"/>
      <c r="T62" s="118"/>
    </row>
    <row r="63" spans="11:20">
      <c r="K63" s="120"/>
      <c r="T63" s="118"/>
    </row>
    <row r="64" spans="11:20">
      <c r="K64" s="120"/>
      <c r="T64" s="118"/>
    </row>
    <row r="65" spans="11:20">
      <c r="K65" s="120"/>
      <c r="T65" s="118"/>
    </row>
    <row r="66" spans="11:20">
      <c r="K66" s="120"/>
      <c r="T66" s="118"/>
    </row>
    <row r="67" spans="11:20">
      <c r="K67" s="120"/>
      <c r="T67" s="118"/>
    </row>
    <row r="68" spans="11:20">
      <c r="K68" s="120"/>
      <c r="T68" s="118"/>
    </row>
    <row r="69" spans="11:20">
      <c r="K69" s="120"/>
      <c r="T69" s="118"/>
    </row>
    <row r="70" spans="11:20">
      <c r="K70" s="120"/>
      <c r="T70" s="118"/>
    </row>
    <row r="71" spans="11:20">
      <c r="K71" s="120"/>
      <c r="T71" s="118"/>
    </row>
    <row r="72" spans="11:20">
      <c r="K72" s="120"/>
      <c r="T72" s="118"/>
    </row>
    <row r="73" spans="11:20">
      <c r="K73" s="120"/>
      <c r="T73" s="118"/>
    </row>
    <row r="74" spans="11:20">
      <c r="K74" s="120"/>
      <c r="T74" s="118"/>
    </row>
    <row r="75" spans="11:20">
      <c r="K75" s="120"/>
      <c r="T75" s="118"/>
    </row>
    <row r="76" spans="11:20">
      <c r="K76" s="120"/>
      <c r="T76" s="118"/>
    </row>
    <row r="77" spans="11:20">
      <c r="K77" s="120"/>
      <c r="T77" s="118"/>
    </row>
    <row r="78" spans="11:20">
      <c r="K78" s="120"/>
      <c r="T78" s="118"/>
    </row>
    <row r="79" spans="11:20">
      <c r="K79" s="120"/>
      <c r="T79" s="118"/>
    </row>
    <row r="80" spans="11:20">
      <c r="K80" s="120"/>
      <c r="T80" s="118"/>
    </row>
    <row r="81" spans="11:20">
      <c r="K81" s="120"/>
      <c r="T81" s="118"/>
    </row>
    <row r="82" spans="11:20">
      <c r="K82" s="120"/>
      <c r="T82" s="118"/>
    </row>
    <row r="83" spans="11:20">
      <c r="K83" s="120"/>
      <c r="T83" s="118"/>
    </row>
    <row r="84" spans="11:20">
      <c r="K84" s="120"/>
      <c r="T84" s="118"/>
    </row>
    <row r="85" spans="11:20">
      <c r="K85" s="120"/>
      <c r="T85" s="118"/>
    </row>
    <row r="86" spans="11:20">
      <c r="K86" s="120"/>
      <c r="T86" s="118"/>
    </row>
    <row r="87" spans="11:20">
      <c r="K87" s="120"/>
      <c r="T87" s="118"/>
    </row>
    <row r="88" spans="11:20">
      <c r="K88" s="120"/>
      <c r="T88" s="118"/>
    </row>
    <row r="89" spans="11:20">
      <c r="K89" s="120"/>
      <c r="T89" s="118"/>
    </row>
    <row r="90" spans="11:20">
      <c r="K90" s="120"/>
      <c r="T90" s="118"/>
    </row>
    <row r="91" spans="11:20">
      <c r="K91" s="120"/>
      <c r="T91" s="118"/>
    </row>
    <row r="92" spans="11:20">
      <c r="K92" s="120"/>
      <c r="T92" s="118"/>
    </row>
    <row r="93" spans="11:20">
      <c r="K93" s="120"/>
      <c r="T93" s="118"/>
    </row>
    <row r="94" spans="11:20">
      <c r="K94" s="120"/>
      <c r="T94" s="118"/>
    </row>
    <row r="95" spans="11:20">
      <c r="K95" s="120"/>
      <c r="T95" s="118"/>
    </row>
    <row r="96" spans="11:20">
      <c r="K96" s="120"/>
      <c r="T96" s="118"/>
    </row>
    <row r="97" spans="11:20">
      <c r="K97" s="120"/>
      <c r="T97" s="118"/>
    </row>
    <row r="98" spans="11:20">
      <c r="K98" s="120"/>
      <c r="T98" s="118"/>
    </row>
    <row r="99" spans="11:20">
      <c r="K99" s="120"/>
      <c r="T99" s="118"/>
    </row>
    <row r="100" spans="11:20">
      <c r="K100" s="120"/>
      <c r="T100" s="118"/>
    </row>
    <row r="101" spans="11:20">
      <c r="K101" s="120"/>
      <c r="T101" s="118"/>
    </row>
    <row r="102" spans="11:20">
      <c r="K102" s="120"/>
      <c r="T102" s="118"/>
    </row>
    <row r="103" spans="11:20">
      <c r="K103" s="120"/>
      <c r="T103" s="118"/>
    </row>
    <row r="104" spans="11:20">
      <c r="K104" s="120"/>
      <c r="T104" s="118"/>
    </row>
    <row r="105" spans="11:20">
      <c r="K105" s="120"/>
      <c r="T105" s="118"/>
    </row>
    <row r="106" spans="11:20">
      <c r="K106" s="120"/>
      <c r="T106" s="118"/>
    </row>
    <row r="107" spans="11:20">
      <c r="K107" s="120"/>
      <c r="T107" s="118"/>
    </row>
    <row r="108" spans="11:20">
      <c r="K108" s="120"/>
      <c r="T108" s="118"/>
    </row>
    <row r="109" spans="11:20">
      <c r="K109" s="120"/>
      <c r="T109" s="118"/>
    </row>
    <row r="110" spans="11:20">
      <c r="K110" s="120"/>
      <c r="T110" s="118"/>
    </row>
    <row r="111" spans="11:20">
      <c r="K111" s="120"/>
      <c r="T111" s="118"/>
    </row>
    <row r="112" spans="11:20">
      <c r="K112" s="120"/>
      <c r="T112" s="118"/>
    </row>
    <row r="113" spans="11:20">
      <c r="K113" s="120"/>
      <c r="T113" s="118"/>
    </row>
    <row r="114" spans="11:20">
      <c r="K114" s="120"/>
      <c r="T114" s="118"/>
    </row>
    <row r="115" spans="11:20">
      <c r="K115" s="120"/>
      <c r="T115" s="118"/>
    </row>
    <row r="116" spans="11:20">
      <c r="K116" s="120"/>
      <c r="T116" s="118"/>
    </row>
    <row r="117" spans="11:20">
      <c r="K117" s="120"/>
      <c r="T117" s="118"/>
    </row>
    <row r="118" spans="11:20">
      <c r="K118" s="120"/>
      <c r="T118" s="118"/>
    </row>
    <row r="119" spans="11:20">
      <c r="K119" s="120"/>
      <c r="T119" s="118"/>
    </row>
    <row r="120" spans="11:20">
      <c r="K120" s="120"/>
      <c r="T120" s="118"/>
    </row>
    <row r="121" spans="11:20">
      <c r="K121" s="120"/>
      <c r="T121" s="118"/>
    </row>
    <row r="122" spans="11:20">
      <c r="K122" s="120"/>
      <c r="T122" s="118"/>
    </row>
    <row r="123" spans="11:20">
      <c r="K123" s="120"/>
      <c r="T123" s="118"/>
    </row>
    <row r="124" spans="11:20">
      <c r="K124" s="120"/>
      <c r="T124" s="118"/>
    </row>
    <row r="125" spans="11:20">
      <c r="K125" s="120"/>
      <c r="T125" s="118"/>
    </row>
    <row r="126" spans="11:20">
      <c r="K126" s="120"/>
      <c r="T126" s="118"/>
    </row>
    <row r="127" spans="11:20">
      <c r="K127" s="120"/>
      <c r="T127" s="118"/>
    </row>
    <row r="128" spans="11:20">
      <c r="K128" s="120"/>
      <c r="T128" s="118"/>
    </row>
    <row r="129" spans="11:20">
      <c r="K129" s="120"/>
      <c r="T129" s="118"/>
    </row>
    <row r="130" spans="11:20">
      <c r="K130" s="120"/>
      <c r="T130" s="118"/>
    </row>
    <row r="131" spans="11:20">
      <c r="K131" s="120"/>
      <c r="T131" s="118"/>
    </row>
    <row r="132" spans="11:20">
      <c r="K132" s="120"/>
      <c r="T132" s="118"/>
    </row>
    <row r="133" spans="11:20">
      <c r="K133" s="120"/>
      <c r="T133" s="118"/>
    </row>
    <row r="134" spans="11:20">
      <c r="K134" s="120"/>
      <c r="T134" s="118"/>
    </row>
    <row r="135" spans="11:20">
      <c r="K135" s="120"/>
      <c r="T135" s="118"/>
    </row>
    <row r="136" spans="11:20">
      <c r="K136" s="120"/>
      <c r="T136" s="118"/>
    </row>
    <row r="137" spans="11:20">
      <c r="K137" s="120"/>
      <c r="T137" s="118"/>
    </row>
    <row r="138" spans="11:20">
      <c r="K138" s="120"/>
      <c r="T138" s="118"/>
    </row>
    <row r="139" spans="11:20">
      <c r="K139" s="120"/>
      <c r="T139" s="118"/>
    </row>
    <row r="140" spans="11:20">
      <c r="K140" s="120"/>
      <c r="T140" s="118"/>
    </row>
    <row r="141" spans="11:20">
      <c r="K141" s="120"/>
      <c r="T141" s="118"/>
    </row>
    <row r="142" spans="11:20">
      <c r="K142" s="120"/>
      <c r="T142" s="118"/>
    </row>
    <row r="143" spans="11:20">
      <c r="K143" s="120"/>
      <c r="T143" s="118"/>
    </row>
    <row r="144" spans="11:20">
      <c r="K144" s="120"/>
      <c r="T144" s="118"/>
    </row>
    <row r="145" spans="11:20">
      <c r="K145" s="120"/>
      <c r="T145" s="118"/>
    </row>
    <row r="146" spans="11:20">
      <c r="K146" s="120"/>
      <c r="T146" s="118"/>
    </row>
    <row r="147" spans="11:20">
      <c r="K147" s="120"/>
      <c r="T147" s="118"/>
    </row>
    <row r="148" spans="11:20">
      <c r="K148" s="120"/>
      <c r="T148" s="118"/>
    </row>
    <row r="149" spans="11:20">
      <c r="K149" s="120"/>
      <c r="T149" s="118"/>
    </row>
    <row r="150" spans="11:20">
      <c r="K150" s="120"/>
      <c r="T150" s="118"/>
    </row>
    <row r="151" spans="11:20">
      <c r="K151" s="120"/>
      <c r="T151" s="118"/>
    </row>
    <row r="152" spans="11:20">
      <c r="K152" s="120"/>
      <c r="T152" s="118"/>
    </row>
    <row r="153" spans="11:20">
      <c r="K153" s="120"/>
      <c r="T153" s="118"/>
    </row>
    <row r="154" spans="11:20">
      <c r="K154" s="120"/>
      <c r="T154" s="118"/>
    </row>
    <row r="155" spans="11:20">
      <c r="K155" s="120"/>
      <c r="T155" s="118"/>
    </row>
    <row r="156" spans="11:20">
      <c r="K156" s="120"/>
      <c r="T156" s="118"/>
    </row>
    <row r="157" spans="11:20">
      <c r="K157" s="120"/>
      <c r="T157" s="118"/>
    </row>
    <row r="158" spans="11:20">
      <c r="K158" s="120"/>
      <c r="T158" s="118"/>
    </row>
    <row r="159" spans="11:20">
      <c r="K159" s="120"/>
      <c r="T159" s="118"/>
    </row>
    <row r="160" spans="11:20">
      <c r="K160" s="120"/>
      <c r="T160" s="118"/>
    </row>
    <row r="161" spans="11:20">
      <c r="K161" s="120"/>
      <c r="T161" s="118"/>
    </row>
    <row r="162" spans="11:20">
      <c r="K162" s="120"/>
      <c r="T162" s="118"/>
    </row>
    <row r="163" spans="11:20">
      <c r="K163" s="120"/>
      <c r="T163" s="118"/>
    </row>
    <row r="164" spans="11:20">
      <c r="K164" s="120"/>
      <c r="T164" s="118"/>
    </row>
    <row r="165" spans="11:20">
      <c r="K165" s="120"/>
      <c r="T165" s="118"/>
    </row>
    <row r="166" spans="11:20">
      <c r="K166" s="120"/>
      <c r="T166" s="118"/>
    </row>
    <row r="167" spans="11:20">
      <c r="K167" s="120"/>
      <c r="T167" s="118"/>
    </row>
    <row r="168" spans="11:20">
      <c r="K168" s="120"/>
      <c r="T168" s="118"/>
    </row>
    <row r="169" spans="11:20">
      <c r="K169" s="120"/>
      <c r="T169" s="118"/>
    </row>
    <row r="170" spans="11:20">
      <c r="K170" s="120"/>
      <c r="T170" s="118"/>
    </row>
    <row r="171" spans="11:20">
      <c r="K171" s="120"/>
      <c r="T171" s="118"/>
    </row>
    <row r="172" spans="11:20">
      <c r="K172" s="120"/>
      <c r="T172" s="118"/>
    </row>
    <row r="173" spans="11:20">
      <c r="K173" s="120"/>
      <c r="T173" s="118"/>
    </row>
    <row r="174" spans="11:20">
      <c r="K174" s="120"/>
      <c r="T174" s="118"/>
    </row>
    <row r="175" spans="11:20">
      <c r="K175" s="120"/>
      <c r="T175" s="118"/>
    </row>
    <row r="176" spans="11:20">
      <c r="K176" s="120"/>
      <c r="T176" s="118"/>
    </row>
    <row r="177" spans="11:20">
      <c r="K177" s="120"/>
      <c r="T177" s="118"/>
    </row>
    <row r="178" spans="11:20">
      <c r="K178" s="120"/>
      <c r="T178" s="118"/>
    </row>
    <row r="179" spans="11:20">
      <c r="K179" s="120"/>
      <c r="T179" s="118"/>
    </row>
    <row r="180" spans="11:20">
      <c r="K180" s="120"/>
      <c r="T180" s="118"/>
    </row>
    <row r="181" spans="11:20">
      <c r="K181" s="120"/>
      <c r="T181" s="118"/>
    </row>
    <row r="182" spans="11:20">
      <c r="K182" s="120"/>
      <c r="T182" s="118"/>
    </row>
    <row r="183" spans="11:20">
      <c r="K183" s="120"/>
      <c r="T183" s="118"/>
    </row>
    <row r="184" spans="11:20">
      <c r="K184" s="120"/>
      <c r="T184" s="118"/>
    </row>
    <row r="185" spans="11:20">
      <c r="K185" s="120"/>
      <c r="T185" s="118"/>
    </row>
    <row r="186" spans="11:20">
      <c r="K186" s="120"/>
      <c r="T186" s="118"/>
    </row>
    <row r="187" spans="11:20">
      <c r="K187" s="120"/>
      <c r="T187" s="118"/>
    </row>
    <row r="188" spans="11:20">
      <c r="K188" s="120"/>
      <c r="T188" s="118"/>
    </row>
    <row r="189" spans="11:20">
      <c r="K189" s="120"/>
      <c r="T189" s="118"/>
    </row>
    <row r="190" spans="11:20">
      <c r="K190" s="120"/>
      <c r="T190" s="118"/>
    </row>
    <row r="191" spans="11:20">
      <c r="K191" s="120"/>
      <c r="T191" s="118"/>
    </row>
    <row r="192" spans="11:20">
      <c r="K192" s="120"/>
      <c r="T192" s="118"/>
    </row>
    <row r="193" spans="11:20">
      <c r="K193" s="120"/>
      <c r="T193" s="118"/>
    </row>
    <row r="194" spans="11:20">
      <c r="K194" s="120"/>
      <c r="T194" s="118"/>
    </row>
    <row r="195" spans="11:20">
      <c r="K195" s="120"/>
      <c r="T195" s="118"/>
    </row>
    <row r="196" spans="11:20">
      <c r="K196" s="120"/>
      <c r="T196" s="118"/>
    </row>
    <row r="197" spans="11:20">
      <c r="K197" s="120"/>
      <c r="T197" s="118"/>
    </row>
    <row r="198" spans="11:20">
      <c r="K198" s="120"/>
      <c r="T198" s="118"/>
    </row>
    <row r="199" spans="11:20">
      <c r="K199" s="120"/>
      <c r="T199" s="118"/>
    </row>
    <row r="200" spans="11:20">
      <c r="K200" s="120"/>
      <c r="T200" s="118"/>
    </row>
    <row r="201" spans="11:20">
      <c r="K201" s="120"/>
      <c r="T201" s="118"/>
    </row>
    <row r="202" spans="11:20">
      <c r="K202" s="120"/>
      <c r="T202" s="118"/>
    </row>
    <row r="203" spans="11:20">
      <c r="K203" s="120"/>
      <c r="T203" s="118"/>
    </row>
    <row r="204" spans="11:20">
      <c r="K204" s="120"/>
      <c r="T204" s="118"/>
    </row>
    <row r="205" spans="11:20">
      <c r="K205" s="120"/>
      <c r="T205" s="118"/>
    </row>
    <row r="206" spans="11:20">
      <c r="K206" s="120"/>
      <c r="T206" s="118"/>
    </row>
    <row r="207" spans="11:20">
      <c r="K207" s="120"/>
      <c r="T207" s="118"/>
    </row>
    <row r="208" spans="11:20">
      <c r="K208" s="120"/>
      <c r="T208" s="118"/>
    </row>
    <row r="209" spans="11:20">
      <c r="K209" s="120"/>
      <c r="T209" s="118"/>
    </row>
    <row r="210" spans="11:20">
      <c r="K210" s="120"/>
      <c r="T210" s="118"/>
    </row>
    <row r="211" spans="11:20">
      <c r="K211" s="120"/>
      <c r="T211" s="118"/>
    </row>
    <row r="212" spans="11:20">
      <c r="K212" s="120"/>
      <c r="T212" s="118"/>
    </row>
    <row r="213" spans="11:20">
      <c r="K213" s="120"/>
      <c r="T213" s="118"/>
    </row>
    <row r="214" spans="11:20">
      <c r="K214" s="120"/>
      <c r="T214" s="118"/>
    </row>
    <row r="215" spans="11:20">
      <c r="K215" s="120"/>
      <c r="T215" s="118"/>
    </row>
    <row r="216" spans="11:20">
      <c r="K216" s="120"/>
      <c r="T216" s="118"/>
    </row>
    <row r="217" spans="11:20">
      <c r="K217" s="120"/>
      <c r="T217" s="118"/>
    </row>
    <row r="218" spans="11:20">
      <c r="K218" s="120"/>
      <c r="T218" s="118"/>
    </row>
    <row r="219" spans="11:20">
      <c r="K219" s="120"/>
      <c r="T219" s="118"/>
    </row>
    <row r="220" spans="11:20">
      <c r="K220" s="120"/>
      <c r="T220" s="118"/>
    </row>
    <row r="221" spans="11:20">
      <c r="K221" s="120"/>
      <c r="T221" s="118"/>
    </row>
    <row r="222" spans="11:20">
      <c r="K222" s="120"/>
      <c r="T222" s="118"/>
    </row>
    <row r="223" spans="11:20">
      <c r="K223" s="120"/>
      <c r="T223" s="118"/>
    </row>
    <row r="224" spans="11:20">
      <c r="K224" s="120"/>
      <c r="T224" s="118"/>
    </row>
    <row r="225" spans="11:20">
      <c r="K225" s="120"/>
      <c r="T225" s="118"/>
    </row>
    <row r="226" spans="11:20">
      <c r="K226" s="120"/>
      <c r="T226" s="118"/>
    </row>
    <row r="227" spans="11:20">
      <c r="K227" s="120"/>
      <c r="T227" s="118"/>
    </row>
    <row r="228" spans="11:20">
      <c r="K228" s="120"/>
      <c r="T228" s="118"/>
    </row>
    <row r="229" spans="11:20">
      <c r="K229" s="120"/>
      <c r="T229" s="118"/>
    </row>
    <row r="230" spans="11:20">
      <c r="K230" s="120"/>
      <c r="T230" s="118"/>
    </row>
    <row r="231" spans="11:20">
      <c r="K231" s="120"/>
      <c r="T231" s="118"/>
    </row>
    <row r="232" spans="11:20">
      <c r="K232" s="120"/>
      <c r="T232" s="118"/>
    </row>
    <row r="233" spans="11:20">
      <c r="K233" s="120"/>
      <c r="T233" s="118"/>
    </row>
    <row r="234" spans="11:20">
      <c r="K234" s="120"/>
      <c r="T234" s="118"/>
    </row>
    <row r="235" spans="11:20">
      <c r="K235" s="120"/>
      <c r="T235" s="118"/>
    </row>
    <row r="236" spans="11:20">
      <c r="K236" s="120"/>
      <c r="T236" s="118"/>
    </row>
    <row r="237" spans="11:20">
      <c r="K237" s="120"/>
      <c r="T237" s="118"/>
    </row>
    <row r="238" spans="11:20">
      <c r="K238" s="120"/>
      <c r="T238" s="118"/>
    </row>
    <row r="239" spans="11:20">
      <c r="K239" s="120"/>
      <c r="T239" s="118"/>
    </row>
    <row r="240" spans="11:20">
      <c r="K240" s="120"/>
      <c r="T240" s="118"/>
    </row>
    <row r="241" spans="11:20">
      <c r="K241" s="120"/>
      <c r="T241" s="118"/>
    </row>
    <row r="242" spans="11:20">
      <c r="K242" s="120"/>
      <c r="T242" s="118"/>
    </row>
    <row r="243" spans="11:20">
      <c r="K243" s="120"/>
      <c r="T243" s="118"/>
    </row>
    <row r="244" spans="11:20">
      <c r="K244" s="120"/>
      <c r="T244" s="118"/>
    </row>
    <row r="245" spans="11:20">
      <c r="K245" s="120"/>
      <c r="T245" s="118"/>
    </row>
    <row r="246" spans="11:20">
      <c r="K246" s="120"/>
      <c r="T246" s="118"/>
    </row>
    <row r="247" spans="11:20">
      <c r="K247" s="120"/>
      <c r="T247" s="118"/>
    </row>
    <row r="248" spans="11:20">
      <c r="K248" s="120"/>
      <c r="T248" s="118"/>
    </row>
    <row r="249" spans="11:20">
      <c r="K249" s="120"/>
      <c r="T249" s="118"/>
    </row>
    <row r="250" spans="11:20">
      <c r="K250" s="120"/>
      <c r="T250" s="118"/>
    </row>
    <row r="251" spans="11:20">
      <c r="K251" s="120"/>
      <c r="T251" s="118"/>
    </row>
    <row r="252" spans="11:20">
      <c r="K252" s="120"/>
      <c r="T252" s="118"/>
    </row>
    <row r="253" spans="11:20">
      <c r="K253" s="120"/>
      <c r="T253" s="118"/>
    </row>
    <row r="254" spans="11:20">
      <c r="K254" s="120"/>
      <c r="T254" s="118"/>
    </row>
    <row r="255" spans="11:20">
      <c r="K255" s="120"/>
      <c r="T255" s="118"/>
    </row>
    <row r="256" spans="11:20">
      <c r="K256" s="120"/>
      <c r="T256" s="118"/>
    </row>
    <row r="257" spans="11:20">
      <c r="K257" s="120"/>
      <c r="T257" s="118"/>
    </row>
    <row r="258" spans="11:20">
      <c r="K258" s="120"/>
      <c r="T258" s="118"/>
    </row>
    <row r="259" spans="11:20">
      <c r="K259" s="120"/>
      <c r="T259" s="118"/>
    </row>
    <row r="260" spans="11:20">
      <c r="K260" s="120"/>
      <c r="T260" s="118"/>
    </row>
    <row r="261" spans="11:20">
      <c r="K261" s="120"/>
      <c r="T261" s="118"/>
    </row>
    <row r="262" spans="11:20">
      <c r="K262" s="120"/>
      <c r="T262" s="118"/>
    </row>
    <row r="263" spans="11:20">
      <c r="K263" s="120"/>
      <c r="T263" s="118"/>
    </row>
    <row r="264" spans="11:20">
      <c r="K264" s="120"/>
      <c r="T264" s="118"/>
    </row>
    <row r="265" spans="11:20">
      <c r="K265" s="120"/>
      <c r="T265" s="118"/>
    </row>
    <row r="266" spans="11:20">
      <c r="K266" s="120"/>
      <c r="T266" s="118"/>
    </row>
    <row r="267" spans="11:20">
      <c r="K267" s="120"/>
      <c r="T267" s="118"/>
    </row>
    <row r="268" spans="11:20">
      <c r="K268" s="120"/>
      <c r="T268" s="118"/>
    </row>
    <row r="269" spans="11:20">
      <c r="K269" s="120"/>
      <c r="T269" s="118"/>
    </row>
    <row r="270" spans="11:20">
      <c r="K270" s="120"/>
      <c r="T270" s="118"/>
    </row>
    <row r="271" spans="11:20">
      <c r="K271" s="120"/>
      <c r="T271" s="118"/>
    </row>
    <row r="272" spans="11:20">
      <c r="K272" s="120"/>
      <c r="T272" s="118"/>
    </row>
    <row r="273" spans="11:20">
      <c r="K273" s="120"/>
      <c r="T273" s="118"/>
    </row>
    <row r="274" spans="11:20">
      <c r="K274" s="120"/>
      <c r="T274" s="118"/>
    </row>
    <row r="275" spans="11:20">
      <c r="K275" s="120"/>
      <c r="T275" s="118"/>
    </row>
    <row r="276" spans="11:20">
      <c r="K276" s="120"/>
      <c r="T276" s="118"/>
    </row>
    <row r="277" spans="11:20">
      <c r="K277" s="120"/>
      <c r="T277" s="118"/>
    </row>
    <row r="278" spans="11:20">
      <c r="K278" s="120"/>
      <c r="T278" s="118"/>
    </row>
    <row r="279" spans="11:20">
      <c r="K279" s="120"/>
      <c r="T279" s="118"/>
    </row>
    <row r="280" spans="11:20">
      <c r="K280" s="120"/>
      <c r="T280" s="118"/>
    </row>
    <row r="281" spans="11:20">
      <c r="K281" s="120"/>
      <c r="T281" s="118"/>
    </row>
    <row r="282" spans="11:20">
      <c r="K282" s="120"/>
      <c r="T282" s="118"/>
    </row>
    <row r="283" spans="11:20">
      <c r="K283" s="120"/>
      <c r="T283" s="118"/>
    </row>
    <row r="284" spans="11:20">
      <c r="K284" s="120"/>
      <c r="T284" s="118"/>
    </row>
    <row r="285" spans="11:20">
      <c r="K285" s="120"/>
      <c r="T285" s="118"/>
    </row>
    <row r="286" spans="11:20">
      <c r="K286" s="120"/>
      <c r="T286" s="118"/>
    </row>
    <row r="287" spans="11:20">
      <c r="K287" s="120"/>
      <c r="T287" s="118"/>
    </row>
    <row r="288" spans="11:20">
      <c r="K288" s="120"/>
      <c r="T288" s="118"/>
    </row>
    <row r="289" spans="11:20">
      <c r="K289" s="120"/>
      <c r="T289" s="118"/>
    </row>
    <row r="290" spans="11:20">
      <c r="K290" s="120"/>
      <c r="T290" s="118"/>
    </row>
    <row r="291" spans="11:20">
      <c r="K291" s="120"/>
      <c r="T291" s="118"/>
    </row>
    <row r="292" spans="11:20">
      <c r="K292" s="120"/>
      <c r="T292" s="118"/>
    </row>
    <row r="293" spans="11:20">
      <c r="K293" s="120"/>
      <c r="T293" s="118"/>
    </row>
    <row r="294" spans="11:20">
      <c r="K294" s="120"/>
      <c r="T294" s="118"/>
    </row>
    <row r="295" spans="11:20">
      <c r="K295" s="120"/>
      <c r="T295" s="118"/>
    </row>
    <row r="296" spans="11:20">
      <c r="K296" s="120"/>
      <c r="T296" s="118"/>
    </row>
    <row r="297" spans="11:20">
      <c r="K297" s="120"/>
      <c r="T297" s="118"/>
    </row>
    <row r="298" spans="11:20">
      <c r="K298" s="120"/>
      <c r="T298" s="118"/>
    </row>
    <row r="299" spans="11:20">
      <c r="K299" s="120"/>
      <c r="T299" s="118"/>
    </row>
    <row r="300" spans="11:20">
      <c r="K300" s="120"/>
      <c r="T300" s="118"/>
    </row>
    <row r="301" spans="11:20">
      <c r="K301" s="120"/>
      <c r="T301" s="118"/>
    </row>
    <row r="302" spans="11:20">
      <c r="K302" s="120"/>
      <c r="T302" s="118"/>
    </row>
    <row r="303" spans="11:20">
      <c r="K303" s="120"/>
      <c r="T303" s="118"/>
    </row>
    <row r="304" spans="11:20">
      <c r="K304" s="120"/>
      <c r="T304" s="118"/>
    </row>
    <row r="305" spans="11:20">
      <c r="K305" s="120"/>
      <c r="T305" s="118"/>
    </row>
    <row r="306" spans="11:20">
      <c r="K306" s="120"/>
      <c r="T306" s="118"/>
    </row>
    <row r="307" spans="11:20">
      <c r="K307" s="120"/>
      <c r="T307" s="118"/>
    </row>
    <row r="308" spans="11:20">
      <c r="K308" s="120"/>
      <c r="T308" s="118"/>
    </row>
    <row r="309" spans="11:20">
      <c r="K309" s="120"/>
      <c r="T309" s="118"/>
    </row>
    <row r="310" spans="11:20">
      <c r="K310" s="120"/>
      <c r="T310" s="118"/>
    </row>
    <row r="311" spans="11:20">
      <c r="K311" s="120"/>
      <c r="T311" s="118"/>
    </row>
    <row r="312" spans="11:20">
      <c r="K312" s="120"/>
      <c r="T312" s="118"/>
    </row>
    <row r="313" spans="11:20">
      <c r="K313" s="120"/>
      <c r="T313" s="118"/>
    </row>
    <row r="314" spans="11:20">
      <c r="K314" s="120"/>
      <c r="T314" s="118"/>
    </row>
    <row r="315" spans="11:20">
      <c r="K315" s="120"/>
      <c r="T315" s="118"/>
    </row>
    <row r="316" spans="11:20">
      <c r="K316" s="120"/>
      <c r="T316" s="118"/>
    </row>
    <row r="317" spans="11:20">
      <c r="K317" s="120"/>
      <c r="T317" s="118"/>
    </row>
    <row r="318" spans="11:20">
      <c r="K318" s="120"/>
      <c r="T318" s="118"/>
    </row>
    <row r="319" spans="11:20">
      <c r="K319" s="120"/>
      <c r="T319" s="118"/>
    </row>
    <row r="320" spans="11:20">
      <c r="K320" s="120"/>
      <c r="T320" s="118"/>
    </row>
    <row r="321" spans="11:20">
      <c r="K321" s="120"/>
      <c r="T321" s="118"/>
    </row>
    <row r="322" spans="11:20">
      <c r="K322" s="120"/>
      <c r="T322" s="118"/>
    </row>
    <row r="323" spans="11:20">
      <c r="K323" s="120"/>
      <c r="T323" s="118"/>
    </row>
    <row r="324" spans="11:20">
      <c r="K324" s="120"/>
      <c r="T324" s="118"/>
    </row>
    <row r="325" spans="11:20">
      <c r="K325" s="120"/>
      <c r="T325" s="118"/>
    </row>
    <row r="326" spans="11:20">
      <c r="K326" s="120"/>
      <c r="T326" s="118"/>
    </row>
    <row r="327" spans="11:20">
      <c r="K327" s="120"/>
      <c r="T327" s="118"/>
    </row>
    <row r="328" spans="11:20">
      <c r="K328" s="120"/>
      <c r="T328" s="118"/>
    </row>
    <row r="329" spans="11:20">
      <c r="K329" s="120"/>
      <c r="T329" s="118"/>
    </row>
    <row r="330" spans="11:20">
      <c r="K330" s="120"/>
      <c r="T330" s="118"/>
    </row>
    <row r="331" spans="11:20">
      <c r="K331" s="120"/>
      <c r="T331" s="118"/>
    </row>
    <row r="332" spans="11:20">
      <c r="K332" s="120"/>
      <c r="T332" s="118"/>
    </row>
    <row r="333" spans="11:20">
      <c r="K333" s="120"/>
      <c r="T333" s="118"/>
    </row>
    <row r="334" spans="11:20">
      <c r="K334" s="120"/>
      <c r="T334" s="118"/>
    </row>
    <row r="335" spans="11:20">
      <c r="K335" s="120"/>
      <c r="T335" s="118"/>
    </row>
    <row r="336" spans="11:20">
      <c r="K336" s="120"/>
      <c r="T336" s="118"/>
    </row>
    <row r="337" spans="11:20">
      <c r="K337" s="120"/>
      <c r="T337" s="118"/>
    </row>
    <row r="338" spans="11:20">
      <c r="K338" s="120"/>
      <c r="T338" s="118"/>
    </row>
    <row r="339" spans="11:20">
      <c r="K339" s="120"/>
      <c r="T339" s="118"/>
    </row>
    <row r="340" spans="11:20">
      <c r="K340" s="120"/>
      <c r="T340" s="118"/>
    </row>
    <row r="341" spans="11:20">
      <c r="K341" s="120"/>
      <c r="T341" s="118"/>
    </row>
    <row r="342" spans="11:20">
      <c r="K342" s="120"/>
      <c r="T342" s="118"/>
    </row>
    <row r="343" spans="11:20">
      <c r="K343" s="120"/>
      <c r="T343" s="118"/>
    </row>
    <row r="344" spans="11:20">
      <c r="K344" s="120"/>
      <c r="T344" s="118"/>
    </row>
    <row r="345" spans="11:20">
      <c r="K345" s="120"/>
      <c r="T345" s="118"/>
    </row>
    <row r="346" spans="11:20">
      <c r="K346" s="120"/>
      <c r="T346" s="118"/>
    </row>
    <row r="347" spans="11:20">
      <c r="K347" s="120"/>
      <c r="T347" s="118"/>
    </row>
    <row r="348" spans="11:20">
      <c r="K348" s="120"/>
      <c r="T348" s="118"/>
    </row>
    <row r="349" spans="11:20">
      <c r="K349" s="120"/>
      <c r="T349" s="118"/>
    </row>
    <row r="350" spans="11:20">
      <c r="K350" s="120"/>
      <c r="T350" s="118"/>
    </row>
    <row r="351" spans="11:20">
      <c r="K351" s="120"/>
      <c r="T351" s="118"/>
    </row>
    <row r="352" spans="11:20">
      <c r="K352" s="120"/>
      <c r="T352" s="118"/>
    </row>
    <row r="353" spans="11:20">
      <c r="K353" s="120"/>
      <c r="T353" s="118"/>
    </row>
    <row r="354" spans="11:20">
      <c r="K354" s="120"/>
      <c r="T354" s="118"/>
    </row>
    <row r="355" spans="11:20">
      <c r="K355" s="120"/>
      <c r="T355" s="118"/>
    </row>
    <row r="356" spans="11:20">
      <c r="K356" s="120"/>
      <c r="T356" s="118"/>
    </row>
    <row r="357" spans="11:20">
      <c r="K357" s="120"/>
      <c r="T357" s="118"/>
    </row>
    <row r="358" spans="11:20">
      <c r="K358" s="120"/>
      <c r="T358" s="118"/>
    </row>
    <row r="359" spans="11:20">
      <c r="K359" s="120"/>
      <c r="T359" s="118"/>
    </row>
    <row r="360" spans="11:20">
      <c r="K360" s="120"/>
      <c r="T360" s="118"/>
    </row>
    <row r="361" spans="11:20">
      <c r="K361" s="120"/>
      <c r="T361" s="118"/>
    </row>
    <row r="362" spans="11:20">
      <c r="K362" s="120"/>
      <c r="T362" s="118"/>
    </row>
    <row r="363" spans="11:20">
      <c r="K363" s="120"/>
      <c r="T363" s="118"/>
    </row>
    <row r="364" spans="11:20">
      <c r="K364" s="120"/>
      <c r="T364" s="118"/>
    </row>
    <row r="365" spans="11:20">
      <c r="K365" s="120"/>
      <c r="T365" s="118"/>
    </row>
    <row r="366" spans="11:20">
      <c r="K366" s="120"/>
      <c r="T366" s="118"/>
    </row>
    <row r="367" spans="11:20">
      <c r="K367" s="120"/>
      <c r="T367" s="118"/>
    </row>
    <row r="368" spans="11:20">
      <c r="K368" s="120"/>
      <c r="T368" s="118"/>
    </row>
    <row r="369" spans="11:20">
      <c r="K369" s="120"/>
      <c r="T369" s="118"/>
    </row>
    <row r="370" spans="11:20">
      <c r="K370" s="120"/>
      <c r="T370" s="118"/>
    </row>
    <row r="371" spans="11:20">
      <c r="K371" s="120"/>
      <c r="T371" s="118"/>
    </row>
    <row r="372" spans="11:20">
      <c r="K372" s="120"/>
      <c r="T372" s="118"/>
    </row>
    <row r="373" spans="11:20">
      <c r="K373" s="120"/>
      <c r="T373" s="118"/>
    </row>
    <row r="374" spans="11:20">
      <c r="K374" s="120"/>
      <c r="T374" s="118"/>
    </row>
    <row r="375" spans="11:20">
      <c r="K375" s="120"/>
      <c r="T375" s="118"/>
    </row>
    <row r="376" spans="11:20">
      <c r="K376" s="120"/>
      <c r="T376" s="118"/>
    </row>
    <row r="377" spans="11:20">
      <c r="K377" s="120"/>
      <c r="T377" s="118"/>
    </row>
    <row r="378" spans="11:20">
      <c r="K378" s="120"/>
      <c r="T378" s="118"/>
    </row>
    <row r="379" spans="11:20">
      <c r="K379" s="120"/>
      <c r="T379" s="118"/>
    </row>
    <row r="380" spans="11:20">
      <c r="K380" s="120"/>
      <c r="T380" s="118"/>
    </row>
    <row r="381" spans="11:20">
      <c r="K381" s="120"/>
      <c r="T381" s="118"/>
    </row>
    <row r="382" spans="11:20">
      <c r="K382" s="120"/>
      <c r="T382" s="118"/>
    </row>
    <row r="383" spans="11:20">
      <c r="K383" s="120"/>
      <c r="T383" s="118"/>
    </row>
    <row r="384" spans="11:20">
      <c r="K384" s="120"/>
      <c r="T384" s="118"/>
    </row>
    <row r="385" spans="11:20">
      <c r="K385" s="120"/>
      <c r="T385" s="118"/>
    </row>
    <row r="386" spans="11:20">
      <c r="K386" s="120"/>
      <c r="T386" s="118"/>
    </row>
    <row r="387" spans="11:20">
      <c r="K387" s="120"/>
      <c r="T387" s="118"/>
    </row>
    <row r="388" spans="11:20">
      <c r="K388" s="120"/>
      <c r="T388" s="118"/>
    </row>
    <row r="389" spans="11:20">
      <c r="K389" s="120"/>
      <c r="T389" s="118"/>
    </row>
    <row r="390" spans="11:20">
      <c r="K390" s="120"/>
      <c r="T390" s="118"/>
    </row>
    <row r="391" spans="11:20">
      <c r="K391" s="120"/>
      <c r="T391" s="118"/>
    </row>
    <row r="392" spans="11:20">
      <c r="K392" s="120"/>
      <c r="T392" s="118"/>
    </row>
    <row r="393" spans="11:20">
      <c r="K393" s="120"/>
      <c r="T393" s="118"/>
    </row>
    <row r="394" spans="11:20">
      <c r="K394" s="120"/>
      <c r="T394" s="118"/>
    </row>
    <row r="395" spans="11:20">
      <c r="K395" s="120"/>
      <c r="T395" s="118"/>
    </row>
    <row r="396" spans="11:20">
      <c r="K396" s="120"/>
      <c r="T396" s="118"/>
    </row>
    <row r="397" spans="11:20">
      <c r="K397" s="120"/>
      <c r="T397" s="118"/>
    </row>
    <row r="398" spans="11:20">
      <c r="K398" s="120"/>
      <c r="T398" s="118"/>
    </row>
    <row r="399" spans="11:20">
      <c r="K399" s="120"/>
      <c r="T399" s="118"/>
    </row>
    <row r="400" spans="11:20">
      <c r="K400" s="120"/>
      <c r="T400" s="118"/>
    </row>
    <row r="401" spans="11:20">
      <c r="K401" s="120"/>
      <c r="T401" s="118"/>
    </row>
    <row r="402" spans="11:20">
      <c r="K402" s="120"/>
      <c r="T402" s="118"/>
    </row>
    <row r="403" spans="11:20">
      <c r="K403" s="120"/>
      <c r="T403" s="118"/>
    </row>
    <row r="404" spans="11:20">
      <c r="K404" s="120"/>
      <c r="T404" s="118"/>
    </row>
    <row r="405" spans="11:20">
      <c r="K405" s="120"/>
      <c r="T405" s="118"/>
    </row>
    <row r="406" spans="11:20">
      <c r="K406" s="120"/>
      <c r="T406" s="118"/>
    </row>
    <row r="407" spans="11:20">
      <c r="K407" s="120"/>
      <c r="T407" s="118"/>
    </row>
    <row r="408" spans="11:20">
      <c r="K408" s="120"/>
      <c r="T408" s="118"/>
    </row>
    <row r="409" spans="11:20">
      <c r="K409" s="120"/>
      <c r="T409" s="118"/>
    </row>
    <row r="410" spans="11:20">
      <c r="K410" s="120"/>
      <c r="T410" s="118"/>
    </row>
    <row r="411" spans="11:20">
      <c r="K411" s="120"/>
      <c r="T411" s="118"/>
    </row>
    <row r="412" spans="11:20">
      <c r="K412" s="120"/>
      <c r="T412" s="118"/>
    </row>
    <row r="413" spans="11:20">
      <c r="K413" s="120"/>
      <c r="T413" s="118"/>
    </row>
    <row r="414" spans="11:20">
      <c r="K414" s="120"/>
      <c r="T414" s="118"/>
    </row>
    <row r="415" spans="11:20">
      <c r="K415" s="120"/>
      <c r="T415" s="118"/>
    </row>
    <row r="416" spans="11:20">
      <c r="K416" s="120"/>
      <c r="T416" s="118"/>
    </row>
    <row r="417" spans="11:20">
      <c r="K417" s="120"/>
      <c r="T417" s="118"/>
    </row>
    <row r="418" spans="11:20">
      <c r="K418" s="120"/>
      <c r="T418" s="118"/>
    </row>
    <row r="419" spans="11:20">
      <c r="K419" s="120"/>
      <c r="T419" s="118"/>
    </row>
    <row r="420" spans="11:20">
      <c r="K420" s="120"/>
      <c r="T420" s="118"/>
    </row>
    <row r="421" spans="11:20">
      <c r="K421" s="120"/>
      <c r="T421" s="118"/>
    </row>
    <row r="422" spans="11:20">
      <c r="K422" s="120"/>
      <c r="T422" s="118"/>
    </row>
    <row r="423" spans="11:20">
      <c r="K423" s="120"/>
      <c r="T423" s="118"/>
    </row>
    <row r="424" spans="11:20">
      <c r="K424" s="120"/>
      <c r="T424" s="118"/>
    </row>
    <row r="425" spans="11:20">
      <c r="K425" s="120"/>
      <c r="T425" s="118"/>
    </row>
    <row r="426" spans="11:20">
      <c r="K426" s="120"/>
      <c r="T426" s="118"/>
    </row>
    <row r="427" spans="11:20">
      <c r="K427" s="120"/>
      <c r="T427" s="118"/>
    </row>
    <row r="428" spans="11:20">
      <c r="K428" s="120"/>
      <c r="T428" s="118"/>
    </row>
    <row r="429" spans="11:20">
      <c r="K429" s="120"/>
      <c r="T429" s="118"/>
    </row>
    <row r="430" spans="11:20">
      <c r="K430" s="120"/>
      <c r="T430" s="118"/>
    </row>
    <row r="431" spans="11:20">
      <c r="K431" s="120"/>
      <c r="T431" s="118"/>
    </row>
    <row r="432" spans="11:20">
      <c r="K432" s="120"/>
      <c r="T432" s="118"/>
    </row>
    <row r="433" spans="11:20">
      <c r="K433" s="120"/>
      <c r="T433" s="118"/>
    </row>
    <row r="434" spans="11:20">
      <c r="K434" s="120"/>
      <c r="T434" s="118"/>
    </row>
    <row r="435" spans="11:20">
      <c r="K435" s="120"/>
      <c r="T435" s="118"/>
    </row>
    <row r="436" spans="11:20">
      <c r="K436" s="120"/>
      <c r="T436" s="118"/>
    </row>
    <row r="437" spans="11:20">
      <c r="K437" s="120"/>
      <c r="T437" s="118"/>
    </row>
    <row r="438" spans="11:20">
      <c r="K438" s="120"/>
      <c r="T438" s="118"/>
    </row>
    <row r="439" spans="11:20">
      <c r="K439" s="120"/>
      <c r="T439" s="118"/>
    </row>
    <row r="440" spans="11:20">
      <c r="K440" s="120"/>
      <c r="T440" s="118"/>
    </row>
    <row r="441" spans="11:20">
      <c r="K441" s="120"/>
      <c r="T441" s="118"/>
    </row>
    <row r="442" spans="11:20">
      <c r="K442" s="120"/>
      <c r="T442" s="118"/>
    </row>
    <row r="443" spans="11:20">
      <c r="K443" s="120"/>
      <c r="T443" s="118"/>
    </row>
    <row r="444" spans="11:20">
      <c r="K444" s="120"/>
      <c r="T444" s="118"/>
    </row>
    <row r="445" spans="11:20">
      <c r="K445" s="120"/>
      <c r="T445" s="118"/>
    </row>
    <row r="446" spans="11:20">
      <c r="K446" s="120"/>
      <c r="T446" s="118"/>
    </row>
    <row r="447" spans="11:20">
      <c r="K447" s="120"/>
      <c r="T447" s="118"/>
    </row>
    <row r="448" spans="11:20">
      <c r="K448" s="120"/>
      <c r="T448" s="118"/>
    </row>
    <row r="449" spans="11:20">
      <c r="K449" s="120"/>
      <c r="T449" s="118"/>
    </row>
    <row r="450" spans="11:20">
      <c r="K450" s="120"/>
      <c r="T450" s="118"/>
    </row>
    <row r="451" spans="11:20">
      <c r="K451" s="120"/>
      <c r="T451" s="118"/>
    </row>
    <row r="452" spans="11:20">
      <c r="K452" s="120"/>
      <c r="T452" s="118"/>
    </row>
    <row r="453" spans="11:20">
      <c r="K453" s="120"/>
      <c r="T453" s="118"/>
    </row>
    <row r="454" spans="11:20">
      <c r="K454" s="120"/>
      <c r="T454" s="118"/>
    </row>
    <row r="455" spans="11:20">
      <c r="K455" s="120"/>
      <c r="T455" s="118"/>
    </row>
    <row r="456" spans="11:20">
      <c r="K456" s="120"/>
      <c r="T456" s="118"/>
    </row>
    <row r="457" spans="11:20">
      <c r="K457" s="120"/>
      <c r="T457" s="118"/>
    </row>
    <row r="458" spans="11:20">
      <c r="K458" s="120"/>
      <c r="T458" s="118"/>
    </row>
    <row r="459" spans="11:20">
      <c r="K459" s="120"/>
      <c r="T459" s="118"/>
    </row>
    <row r="460" spans="11:20">
      <c r="K460" s="120"/>
      <c r="T460" s="118"/>
    </row>
    <row r="461" spans="11:20">
      <c r="K461" s="120"/>
      <c r="T461" s="118"/>
    </row>
    <row r="462" spans="11:20">
      <c r="K462" s="120"/>
      <c r="T462" s="118"/>
    </row>
    <row r="463" spans="11:20">
      <c r="K463" s="120"/>
      <c r="T463" s="118"/>
    </row>
    <row r="464" spans="11:20">
      <c r="K464" s="120"/>
      <c r="T464" s="118"/>
    </row>
    <row r="465" spans="11:20">
      <c r="K465" s="120"/>
      <c r="T465" s="118"/>
    </row>
    <row r="466" spans="11:20">
      <c r="K466" s="120"/>
      <c r="T466" s="118"/>
    </row>
    <row r="467" spans="11:20">
      <c r="K467" s="120"/>
      <c r="T467" s="118"/>
    </row>
    <row r="468" spans="11:20">
      <c r="K468" s="120"/>
      <c r="T468" s="118"/>
    </row>
    <row r="469" spans="11:20">
      <c r="K469" s="120"/>
      <c r="T469" s="118"/>
    </row>
    <row r="470" spans="11:20">
      <c r="K470" s="120"/>
      <c r="T470" s="118"/>
    </row>
    <row r="471" spans="11:20">
      <c r="K471" s="120"/>
      <c r="T471" s="118"/>
    </row>
    <row r="472" spans="11:20">
      <c r="K472" s="120"/>
      <c r="T472" s="118"/>
    </row>
    <row r="473" spans="11:20">
      <c r="K473" s="120"/>
      <c r="T473" s="118"/>
    </row>
    <row r="474" spans="11:20">
      <c r="K474" s="120"/>
      <c r="T474" s="118"/>
    </row>
    <row r="475" spans="11:20">
      <c r="K475" s="120"/>
      <c r="T475" s="118"/>
    </row>
    <row r="476" spans="11:20">
      <c r="K476" s="120"/>
      <c r="T476" s="118"/>
    </row>
    <row r="477" spans="11:20">
      <c r="K477" s="120"/>
      <c r="T477" s="118"/>
    </row>
    <row r="478" spans="11:20">
      <c r="K478" s="120"/>
      <c r="T478" s="118"/>
    </row>
    <row r="479" spans="11:20">
      <c r="K479" s="120"/>
      <c r="T479" s="118"/>
    </row>
    <row r="480" spans="11:20">
      <c r="K480" s="120"/>
      <c r="T480" s="118"/>
    </row>
    <row r="481" spans="11:20">
      <c r="K481" s="120"/>
      <c r="T481" s="118"/>
    </row>
    <row r="482" spans="11:20">
      <c r="K482" s="120"/>
      <c r="T482" s="118"/>
    </row>
    <row r="483" spans="11:20">
      <c r="K483" s="120"/>
      <c r="T483" s="118"/>
    </row>
    <row r="484" spans="11:20">
      <c r="K484" s="120"/>
      <c r="T484" s="118"/>
    </row>
    <row r="485" spans="11:20">
      <c r="K485" s="120"/>
      <c r="T485" s="118"/>
    </row>
    <row r="486" spans="11:20">
      <c r="K486" s="120"/>
      <c r="T486" s="118"/>
    </row>
    <row r="487" spans="11:20">
      <c r="K487" s="120"/>
      <c r="T487" s="118"/>
    </row>
    <row r="488" spans="11:20">
      <c r="K488" s="120"/>
      <c r="T488" s="118"/>
    </row>
    <row r="489" spans="11:20">
      <c r="K489" s="120"/>
      <c r="T489" s="118"/>
    </row>
    <row r="490" spans="11:20">
      <c r="K490" s="120"/>
      <c r="T490" s="118"/>
    </row>
    <row r="491" spans="11:20">
      <c r="K491" s="120"/>
      <c r="T491" s="118"/>
    </row>
    <row r="492" spans="11:20">
      <c r="K492" s="120"/>
      <c r="T492" s="118"/>
    </row>
    <row r="493" spans="11:20">
      <c r="K493" s="120"/>
      <c r="T493" s="118"/>
    </row>
    <row r="494" spans="11:20">
      <c r="K494" s="120"/>
      <c r="T494" s="118"/>
    </row>
    <row r="495" spans="11:20">
      <c r="K495" s="120"/>
      <c r="T495" s="118"/>
    </row>
    <row r="496" spans="11:20">
      <c r="K496" s="120"/>
      <c r="T496" s="118"/>
    </row>
    <row r="497" spans="11:20">
      <c r="K497" s="120"/>
      <c r="T497" s="118"/>
    </row>
    <row r="498" spans="11:20">
      <c r="K498" s="120"/>
      <c r="T498" s="118"/>
    </row>
    <row r="499" spans="11:20">
      <c r="K499" s="120"/>
      <c r="T499" s="118"/>
    </row>
    <row r="500" spans="11:20">
      <c r="K500" s="120"/>
      <c r="T500" s="118"/>
    </row>
    <row r="501" spans="11:20">
      <c r="K501" s="120"/>
      <c r="T501" s="118"/>
    </row>
    <row r="502" spans="11:20">
      <c r="K502" s="120"/>
      <c r="T502" s="118"/>
    </row>
    <row r="503" spans="11:20">
      <c r="K503" s="120"/>
      <c r="T503" s="118"/>
    </row>
    <row r="504" spans="11:20">
      <c r="K504" s="120"/>
      <c r="T504" s="118"/>
    </row>
    <row r="505" spans="11:20">
      <c r="K505" s="120"/>
      <c r="T505" s="118"/>
    </row>
    <row r="506" spans="11:20">
      <c r="K506" s="120"/>
      <c r="T506" s="118"/>
    </row>
    <row r="507" spans="11:20">
      <c r="K507" s="120"/>
      <c r="T507" s="118"/>
    </row>
    <row r="508" spans="11:20">
      <c r="K508" s="120"/>
      <c r="T508" s="118"/>
    </row>
    <row r="509" spans="11:20">
      <c r="K509" s="120"/>
      <c r="T509" s="118"/>
    </row>
    <row r="510" spans="11:20">
      <c r="K510" s="120"/>
      <c r="T510" s="118"/>
    </row>
    <row r="511" spans="11:20">
      <c r="K511" s="120"/>
      <c r="T511" s="118"/>
    </row>
    <row r="512" spans="11:20">
      <c r="K512" s="120"/>
      <c r="T512" s="118"/>
    </row>
    <row r="513" spans="11:20">
      <c r="K513" s="120"/>
      <c r="T513" s="118"/>
    </row>
    <row r="514" spans="11:20">
      <c r="K514" s="120"/>
      <c r="T514" s="118"/>
    </row>
    <row r="515" spans="11:20">
      <c r="K515" s="120"/>
      <c r="T515" s="118"/>
    </row>
    <row r="516" spans="11:20">
      <c r="K516" s="120"/>
      <c r="T516" s="118"/>
    </row>
    <row r="517" spans="11:20">
      <c r="K517" s="120"/>
      <c r="T517" s="118"/>
    </row>
    <row r="518" spans="11:20">
      <c r="K518" s="120"/>
      <c r="T518" s="118"/>
    </row>
    <row r="519" spans="11:20">
      <c r="K519" s="120"/>
      <c r="T519" s="118"/>
    </row>
    <row r="520" spans="11:20">
      <c r="K520" s="120"/>
      <c r="T520" s="118"/>
    </row>
    <row r="521" spans="11:20">
      <c r="K521" s="120"/>
      <c r="T521" s="118"/>
    </row>
    <row r="522" spans="11:20">
      <c r="K522" s="120"/>
      <c r="T522" s="118"/>
    </row>
    <row r="523" spans="11:20">
      <c r="K523" s="120"/>
      <c r="T523" s="118"/>
    </row>
    <row r="524" spans="11:20">
      <c r="K524" s="120"/>
      <c r="T524" s="118"/>
    </row>
    <row r="525" spans="11:20">
      <c r="K525" s="120"/>
      <c r="T525" s="118"/>
    </row>
    <row r="526" spans="11:20">
      <c r="K526" s="120"/>
      <c r="T526" s="118"/>
    </row>
    <row r="527" spans="11:20">
      <c r="K527" s="120"/>
      <c r="T527" s="118"/>
    </row>
    <row r="528" spans="11:20">
      <c r="K528" s="120"/>
      <c r="T528" s="118"/>
    </row>
    <row r="529" spans="11:20">
      <c r="K529" s="120"/>
      <c r="T529" s="118"/>
    </row>
    <row r="530" spans="11:20">
      <c r="K530" s="120"/>
      <c r="T530" s="118"/>
    </row>
    <row r="531" spans="11:20">
      <c r="K531" s="120"/>
      <c r="T531" s="118"/>
    </row>
    <row r="532" spans="11:20">
      <c r="K532" s="120"/>
      <c r="T532" s="118"/>
    </row>
    <row r="533" spans="11:20">
      <c r="K533" s="120"/>
      <c r="T533" s="118"/>
    </row>
    <row r="534" spans="11:20">
      <c r="K534" s="120"/>
      <c r="T534" s="118"/>
    </row>
    <row r="535" spans="11:20">
      <c r="K535" s="120"/>
      <c r="T535" s="118"/>
    </row>
    <row r="536" spans="11:20">
      <c r="K536" s="120"/>
      <c r="T536" s="118"/>
    </row>
    <row r="537" spans="11:20">
      <c r="K537" s="120"/>
      <c r="T537" s="118"/>
    </row>
    <row r="538" spans="11:20">
      <c r="K538" s="120"/>
      <c r="T538" s="118"/>
    </row>
    <row r="539" spans="11:20">
      <c r="K539" s="120"/>
      <c r="T539" s="118"/>
    </row>
    <row r="540" spans="11:20">
      <c r="K540" s="120"/>
      <c r="T540" s="118"/>
    </row>
    <row r="541" spans="11:20">
      <c r="K541" s="120"/>
      <c r="T541" s="118"/>
    </row>
    <row r="542" spans="11:20">
      <c r="K542" s="120"/>
      <c r="T542" s="118"/>
    </row>
    <row r="543" spans="11:20">
      <c r="K543" s="120"/>
      <c r="T543" s="118"/>
    </row>
    <row r="544" spans="11:20">
      <c r="K544" s="120"/>
      <c r="T544" s="118"/>
    </row>
    <row r="545" spans="11:20">
      <c r="K545" s="120"/>
      <c r="T545" s="118"/>
    </row>
    <row r="546" spans="11:20">
      <c r="K546" s="120"/>
      <c r="T546" s="118"/>
    </row>
    <row r="547" spans="11:20">
      <c r="K547" s="120"/>
      <c r="T547" s="118"/>
    </row>
    <row r="548" spans="11:20">
      <c r="K548" s="120"/>
      <c r="T548" s="118"/>
    </row>
    <row r="549" spans="11:20">
      <c r="K549" s="120"/>
      <c r="T549" s="118"/>
    </row>
    <row r="550" spans="11:20">
      <c r="K550" s="120"/>
      <c r="T550" s="118"/>
    </row>
    <row r="551" spans="11:20">
      <c r="K551" s="120"/>
      <c r="T551" s="118"/>
    </row>
    <row r="552" spans="11:20">
      <c r="K552" s="120"/>
      <c r="T552" s="118"/>
    </row>
    <row r="553" spans="11:20">
      <c r="K553" s="120"/>
      <c r="T553" s="118"/>
    </row>
    <row r="554" spans="11:20">
      <c r="K554" s="120"/>
      <c r="T554" s="118"/>
    </row>
    <row r="555" spans="11:20">
      <c r="K555" s="120"/>
      <c r="T555" s="118"/>
    </row>
    <row r="556" spans="11:20">
      <c r="K556" s="120"/>
      <c r="T556" s="118"/>
    </row>
    <row r="557" spans="11:20">
      <c r="K557" s="120"/>
      <c r="T557" s="118"/>
    </row>
    <row r="558" spans="11:20">
      <c r="K558" s="120"/>
      <c r="T558" s="118"/>
    </row>
    <row r="559" spans="11:20">
      <c r="K559" s="120"/>
      <c r="T559" s="118"/>
    </row>
    <row r="560" spans="11:20">
      <c r="K560" s="120"/>
      <c r="T560" s="118"/>
    </row>
    <row r="561" spans="11:20">
      <c r="K561" s="120"/>
      <c r="T561" s="118"/>
    </row>
    <row r="562" spans="11:20">
      <c r="K562" s="120"/>
      <c r="T562" s="118"/>
    </row>
    <row r="563" spans="11:20">
      <c r="K563" s="120"/>
      <c r="T563" s="118"/>
    </row>
    <row r="564" spans="11:20">
      <c r="K564" s="120"/>
      <c r="T564" s="118"/>
    </row>
    <row r="565" spans="11:20">
      <c r="K565" s="120"/>
      <c r="T565" s="118"/>
    </row>
    <row r="566" spans="11:20">
      <c r="K566" s="120"/>
      <c r="T566" s="118"/>
    </row>
    <row r="567" spans="11:20">
      <c r="K567" s="120"/>
      <c r="T567" s="118"/>
    </row>
    <row r="568" spans="11:20">
      <c r="K568" s="120"/>
      <c r="T568" s="118"/>
    </row>
    <row r="569" spans="11:20">
      <c r="K569" s="120"/>
      <c r="T569" s="118"/>
    </row>
    <row r="570" spans="11:20">
      <c r="K570" s="120"/>
      <c r="T570" s="118"/>
    </row>
    <row r="571" spans="11:20">
      <c r="K571" s="120"/>
      <c r="T571" s="118"/>
    </row>
    <row r="572" spans="11:20">
      <c r="K572" s="120"/>
      <c r="T572" s="118"/>
    </row>
    <row r="573" spans="11:20">
      <c r="K573" s="120"/>
      <c r="T573" s="118"/>
    </row>
    <row r="574" spans="11:20">
      <c r="K574" s="120"/>
      <c r="T574" s="118"/>
    </row>
    <row r="575" spans="11:20">
      <c r="K575" s="120"/>
      <c r="T575" s="118"/>
    </row>
    <row r="576" spans="11:20">
      <c r="K576" s="120"/>
      <c r="T576" s="118"/>
    </row>
    <row r="577" spans="11:20">
      <c r="K577" s="120"/>
      <c r="T577" s="118"/>
    </row>
    <row r="578" spans="11:20">
      <c r="K578" s="120"/>
      <c r="T578" s="118"/>
    </row>
    <row r="579" spans="11:20">
      <c r="K579" s="120"/>
      <c r="T579" s="118"/>
    </row>
    <row r="580" spans="11:20">
      <c r="K580" s="120"/>
      <c r="T580" s="118"/>
    </row>
    <row r="581" spans="11:20">
      <c r="K581" s="120"/>
      <c r="T581" s="118"/>
    </row>
    <row r="582" spans="11:20">
      <c r="K582" s="120"/>
      <c r="T582" s="118"/>
    </row>
    <row r="583" spans="11:20">
      <c r="K583" s="120"/>
      <c r="T583" s="118"/>
    </row>
    <row r="584" spans="11:20">
      <c r="K584" s="120"/>
      <c r="T584" s="118"/>
    </row>
    <row r="585" spans="11:20">
      <c r="K585" s="120"/>
      <c r="T585" s="118"/>
    </row>
    <row r="586" spans="11:20">
      <c r="K586" s="120"/>
      <c r="T586" s="118"/>
    </row>
    <row r="587" spans="11:20">
      <c r="K587" s="120"/>
      <c r="T587" s="118"/>
    </row>
    <row r="588" spans="11:20">
      <c r="K588" s="120"/>
      <c r="T588" s="118"/>
    </row>
    <row r="589" spans="11:20">
      <c r="K589" s="120"/>
      <c r="T589" s="118"/>
    </row>
    <row r="590" spans="11:20">
      <c r="K590" s="120"/>
      <c r="T590" s="118"/>
    </row>
    <row r="591" spans="11:20">
      <c r="K591" s="120"/>
      <c r="T591" s="118"/>
    </row>
    <row r="592" spans="11:20">
      <c r="K592" s="120"/>
      <c r="T592" s="118"/>
    </row>
    <row r="593" spans="11:20">
      <c r="K593" s="120"/>
      <c r="T593" s="118"/>
    </row>
    <row r="594" spans="11:20">
      <c r="K594" s="120"/>
      <c r="T594" s="118"/>
    </row>
    <row r="595" spans="11:20">
      <c r="K595" s="120"/>
      <c r="T595" s="118"/>
    </row>
    <row r="596" spans="11:20">
      <c r="K596" s="120"/>
      <c r="T596" s="118"/>
    </row>
    <row r="597" spans="11:20">
      <c r="K597" s="120"/>
      <c r="T597" s="118"/>
    </row>
    <row r="598" spans="11:20">
      <c r="K598" s="120"/>
      <c r="T598" s="118"/>
    </row>
    <row r="599" spans="11:20">
      <c r="K599" s="120"/>
      <c r="T599" s="118"/>
    </row>
    <row r="600" spans="11:20">
      <c r="K600" s="120"/>
      <c r="T600" s="118"/>
    </row>
    <row r="601" spans="11:20">
      <c r="K601" s="120"/>
      <c r="T601" s="118"/>
    </row>
    <row r="602" spans="11:20">
      <c r="K602" s="120"/>
      <c r="T602" s="118"/>
    </row>
    <row r="603" spans="11:20">
      <c r="K603" s="120"/>
      <c r="T603" s="118"/>
    </row>
    <row r="604" spans="11:20">
      <c r="K604" s="120"/>
      <c r="T604" s="118"/>
    </row>
    <row r="605" spans="11:20">
      <c r="K605" s="120"/>
      <c r="T605" s="118"/>
    </row>
    <row r="606" spans="11:20">
      <c r="K606" s="120"/>
      <c r="T606" s="118"/>
    </row>
    <row r="607" spans="11:20">
      <c r="K607" s="120"/>
      <c r="T607" s="118"/>
    </row>
    <row r="608" spans="11:20">
      <c r="K608" s="120"/>
      <c r="T608" s="118"/>
    </row>
    <row r="609" spans="11:20">
      <c r="K609" s="120"/>
      <c r="T609" s="118"/>
    </row>
    <row r="610" spans="11:20">
      <c r="K610" s="120"/>
      <c r="T610" s="118"/>
    </row>
    <row r="611" spans="11:20">
      <c r="K611" s="120"/>
      <c r="T611" s="118"/>
    </row>
    <row r="612" spans="11:20">
      <c r="K612" s="120"/>
      <c r="T612" s="118"/>
    </row>
    <row r="613" spans="11:20">
      <c r="K613" s="120"/>
      <c r="T613" s="118"/>
    </row>
    <row r="614" spans="11:20">
      <c r="K614" s="120"/>
      <c r="T614" s="118"/>
    </row>
    <row r="615" spans="11:20">
      <c r="K615" s="120"/>
      <c r="T615" s="118"/>
    </row>
    <row r="616" spans="11:20">
      <c r="K616" s="120"/>
      <c r="T616" s="118"/>
    </row>
    <row r="617" spans="11:20">
      <c r="K617" s="120"/>
      <c r="T617" s="118"/>
    </row>
    <row r="618" spans="11:20">
      <c r="K618" s="120"/>
      <c r="T618" s="118"/>
    </row>
    <row r="619" spans="11:20">
      <c r="K619" s="120"/>
      <c r="T619" s="118"/>
    </row>
    <row r="620" spans="11:20">
      <c r="K620" s="120"/>
      <c r="T620" s="118"/>
    </row>
    <row r="621" spans="11:20">
      <c r="K621" s="120"/>
      <c r="T621" s="118"/>
    </row>
    <row r="622" spans="11:20">
      <c r="K622" s="120"/>
      <c r="T622" s="118"/>
    </row>
    <row r="623" spans="11:20">
      <c r="K623" s="120"/>
      <c r="T623" s="118"/>
    </row>
    <row r="624" spans="11:20">
      <c r="K624" s="120"/>
      <c r="T624" s="118"/>
    </row>
    <row r="625" spans="11:20">
      <c r="K625" s="120"/>
      <c r="T625" s="118"/>
    </row>
    <row r="626" spans="11:20">
      <c r="K626" s="120"/>
      <c r="T626" s="118"/>
    </row>
    <row r="627" spans="11:20">
      <c r="K627" s="120"/>
      <c r="T627" s="118"/>
    </row>
    <row r="628" spans="11:20">
      <c r="K628" s="120"/>
      <c r="T628" s="118"/>
    </row>
    <row r="629" spans="11:20">
      <c r="K629" s="120"/>
      <c r="T629" s="118"/>
    </row>
    <row r="630" spans="11:20">
      <c r="K630" s="120"/>
      <c r="T630" s="118"/>
    </row>
    <row r="631" spans="11:20">
      <c r="K631" s="120"/>
      <c r="T631" s="118"/>
    </row>
    <row r="632" spans="11:20">
      <c r="K632" s="120"/>
      <c r="T632" s="118"/>
    </row>
    <row r="633" spans="11:20">
      <c r="K633" s="120"/>
      <c r="T633" s="118"/>
    </row>
    <row r="634" spans="11:20">
      <c r="K634" s="120"/>
      <c r="T634" s="118"/>
    </row>
    <row r="635" spans="11:20">
      <c r="K635" s="120"/>
      <c r="T635" s="118"/>
    </row>
    <row r="636" spans="11:20">
      <c r="K636" s="120"/>
      <c r="T636" s="118"/>
    </row>
    <row r="637" spans="11:20">
      <c r="K637" s="120"/>
      <c r="T637" s="118"/>
    </row>
    <row r="638" spans="11:20">
      <c r="K638" s="120"/>
      <c r="T638" s="118"/>
    </row>
    <row r="639" spans="11:20">
      <c r="K639" s="120"/>
      <c r="T639" s="118"/>
    </row>
    <row r="640" spans="11:20">
      <c r="K640" s="120"/>
      <c r="T640" s="118"/>
    </row>
    <row r="641" spans="11:20">
      <c r="K641" s="120"/>
      <c r="T641" s="118"/>
    </row>
    <row r="642" spans="11:20">
      <c r="K642" s="120"/>
      <c r="T642" s="118"/>
    </row>
    <row r="643" spans="11:20">
      <c r="K643" s="120"/>
      <c r="T643" s="118"/>
    </row>
    <row r="644" spans="11:20">
      <c r="K644" s="120"/>
      <c r="T644" s="118"/>
    </row>
    <row r="645" spans="11:20">
      <c r="K645" s="120"/>
      <c r="T645" s="118"/>
    </row>
    <row r="646" spans="11:20">
      <c r="K646" s="120"/>
      <c r="T646" s="118"/>
    </row>
    <row r="647" spans="11:20">
      <c r="K647" s="120"/>
      <c r="T647" s="118"/>
    </row>
    <row r="648" spans="11:20">
      <c r="K648" s="120"/>
      <c r="T648" s="118"/>
    </row>
    <row r="649" spans="11:20">
      <c r="K649" s="120"/>
      <c r="T649" s="118"/>
    </row>
    <row r="650" spans="11:20">
      <c r="K650" s="120"/>
      <c r="T650" s="118"/>
    </row>
    <row r="651" spans="11:20">
      <c r="K651" s="120"/>
      <c r="T651" s="118"/>
    </row>
    <row r="652" spans="11:20">
      <c r="K652" s="120"/>
      <c r="T652" s="118"/>
    </row>
    <row r="653" spans="11:20">
      <c r="K653" s="120"/>
      <c r="T653" s="118"/>
    </row>
    <row r="654" spans="11:20">
      <c r="K654" s="120"/>
      <c r="T654" s="118"/>
    </row>
    <row r="655" spans="11:20">
      <c r="K655" s="120"/>
      <c r="T655" s="118"/>
    </row>
    <row r="656" spans="11:20">
      <c r="K656" s="120"/>
      <c r="T656" s="118"/>
    </row>
    <row r="657" spans="11:20">
      <c r="K657" s="120"/>
      <c r="T657" s="118"/>
    </row>
    <row r="658" spans="11:20">
      <c r="K658" s="120"/>
      <c r="T658" s="118"/>
    </row>
    <row r="659" spans="11:20">
      <c r="K659" s="120"/>
      <c r="T659" s="118"/>
    </row>
    <row r="660" spans="11:20">
      <c r="K660" s="120"/>
      <c r="T660" s="118"/>
    </row>
    <row r="661" spans="11:20">
      <c r="K661" s="120"/>
      <c r="T661" s="118"/>
    </row>
    <row r="662" spans="11:20">
      <c r="K662" s="120"/>
      <c r="T662" s="118"/>
    </row>
    <row r="663" spans="11:20">
      <c r="K663" s="120"/>
      <c r="T663" s="118"/>
    </row>
    <row r="664" spans="11:20">
      <c r="K664" s="120"/>
      <c r="T664" s="118"/>
    </row>
    <row r="665" spans="11:20">
      <c r="K665" s="120"/>
      <c r="T665" s="118"/>
    </row>
    <row r="666" spans="11:20">
      <c r="K666" s="120"/>
      <c r="T666" s="118"/>
    </row>
    <row r="667" spans="11:20">
      <c r="K667" s="120"/>
      <c r="T667" s="118"/>
    </row>
    <row r="668" spans="11:20">
      <c r="K668" s="120"/>
      <c r="T668" s="118"/>
    </row>
    <row r="669" spans="11:20">
      <c r="K669" s="120"/>
      <c r="T669" s="118"/>
    </row>
    <row r="670" spans="11:20">
      <c r="K670" s="120"/>
      <c r="T670" s="118"/>
    </row>
    <row r="671" spans="11:20">
      <c r="K671" s="120"/>
      <c r="T671" s="118"/>
    </row>
    <row r="672" spans="11:20">
      <c r="K672" s="120"/>
      <c r="T672" s="118"/>
    </row>
    <row r="673" spans="11:20">
      <c r="K673" s="120"/>
      <c r="T673" s="118"/>
    </row>
    <row r="674" spans="11:20">
      <c r="K674" s="120"/>
      <c r="T674" s="118"/>
    </row>
    <row r="675" spans="11:20">
      <c r="K675" s="120"/>
      <c r="T675" s="118"/>
    </row>
    <row r="676" spans="11:20">
      <c r="K676" s="120"/>
      <c r="T676" s="118"/>
    </row>
    <row r="677" spans="11:20">
      <c r="K677" s="120"/>
      <c r="T677" s="118"/>
    </row>
    <row r="678" spans="11:20">
      <c r="K678" s="120"/>
      <c r="T678" s="118"/>
    </row>
    <row r="679" spans="11:20">
      <c r="K679" s="120"/>
      <c r="T679" s="118"/>
    </row>
    <row r="680" spans="11:20">
      <c r="K680" s="120"/>
      <c r="T680" s="118"/>
    </row>
    <row r="681" spans="11:20">
      <c r="K681" s="120"/>
      <c r="T681" s="118"/>
    </row>
    <row r="682" spans="11:20">
      <c r="K682" s="120"/>
      <c r="T682" s="118"/>
    </row>
    <row r="683" spans="11:20">
      <c r="K683" s="120"/>
      <c r="T683" s="118"/>
    </row>
    <row r="684" spans="11:20">
      <c r="K684" s="120"/>
      <c r="T684" s="118"/>
    </row>
    <row r="685" spans="11:20">
      <c r="K685" s="120"/>
      <c r="T685" s="118"/>
    </row>
    <row r="686" spans="11:20">
      <c r="K686" s="120"/>
      <c r="T686" s="118"/>
    </row>
    <row r="687" spans="11:20">
      <c r="K687" s="120"/>
      <c r="T687" s="118"/>
    </row>
    <row r="688" spans="11:20">
      <c r="K688" s="120"/>
      <c r="T688" s="118"/>
    </row>
    <row r="689" spans="11:20">
      <c r="K689" s="120"/>
      <c r="T689" s="118"/>
    </row>
    <row r="690" spans="11:20">
      <c r="K690" s="120"/>
      <c r="T690" s="118"/>
    </row>
    <row r="691" spans="11:20">
      <c r="K691" s="120"/>
      <c r="T691" s="118"/>
    </row>
    <row r="692" spans="11:20">
      <c r="K692" s="120"/>
      <c r="T692" s="118"/>
    </row>
    <row r="693" spans="11:20">
      <c r="K693" s="120"/>
      <c r="T693" s="118"/>
    </row>
    <row r="694" spans="11:20">
      <c r="K694" s="120"/>
      <c r="T694" s="118"/>
    </row>
    <row r="695" spans="11:20">
      <c r="K695" s="120"/>
      <c r="T695" s="118"/>
    </row>
    <row r="696" spans="11:20">
      <c r="K696" s="120"/>
      <c r="T696" s="118"/>
    </row>
    <row r="697" spans="11:20">
      <c r="K697" s="120"/>
      <c r="T697" s="118"/>
    </row>
    <row r="698" spans="11:20">
      <c r="K698" s="120"/>
      <c r="T698" s="118"/>
    </row>
    <row r="699" spans="11:20">
      <c r="K699" s="120"/>
      <c r="T699" s="118"/>
    </row>
    <row r="700" spans="11:20">
      <c r="K700" s="120"/>
      <c r="T700" s="118"/>
    </row>
    <row r="701" spans="11:20">
      <c r="K701" s="120"/>
      <c r="T701" s="118"/>
    </row>
    <row r="702" spans="11:20">
      <c r="K702" s="120"/>
      <c r="T702" s="118"/>
    </row>
    <row r="703" spans="11:20">
      <c r="K703" s="120"/>
      <c r="T703" s="118"/>
    </row>
    <row r="704" spans="11:20">
      <c r="K704" s="120"/>
      <c r="T704" s="118"/>
    </row>
    <row r="705" spans="11:20">
      <c r="K705" s="120"/>
      <c r="T705" s="118"/>
    </row>
    <row r="706" spans="11:20">
      <c r="K706" s="120"/>
      <c r="T706" s="118"/>
    </row>
    <row r="707" spans="11:20">
      <c r="K707" s="120"/>
      <c r="T707" s="118"/>
    </row>
    <row r="708" spans="11:20">
      <c r="K708" s="120"/>
      <c r="T708" s="118"/>
    </row>
    <row r="709" spans="11:20">
      <c r="K709" s="120"/>
      <c r="T709" s="118"/>
    </row>
    <row r="710" spans="11:20">
      <c r="K710" s="120"/>
      <c r="T710" s="118"/>
    </row>
    <row r="711" spans="11:20">
      <c r="K711" s="120"/>
      <c r="T711" s="118"/>
    </row>
    <row r="712" spans="11:20">
      <c r="K712" s="120"/>
      <c r="T712" s="118"/>
    </row>
    <row r="713" spans="11:20">
      <c r="K713" s="120"/>
      <c r="T713" s="118"/>
    </row>
    <row r="714" spans="11:20">
      <c r="K714" s="120"/>
      <c r="T714" s="118"/>
    </row>
    <row r="715" spans="11:20">
      <c r="K715" s="120"/>
      <c r="T715" s="118"/>
    </row>
    <row r="716" spans="11:20">
      <c r="K716" s="120"/>
      <c r="T716" s="118"/>
    </row>
    <row r="717" spans="11:20">
      <c r="K717" s="120"/>
      <c r="T717" s="118"/>
    </row>
    <row r="718" spans="11:20">
      <c r="K718" s="120"/>
      <c r="T718" s="118"/>
    </row>
    <row r="719" spans="11:20">
      <c r="K719" s="120"/>
      <c r="T719" s="118"/>
    </row>
    <row r="720" spans="11:20">
      <c r="K720" s="120"/>
      <c r="T720" s="118"/>
    </row>
    <row r="721" spans="11:20">
      <c r="K721" s="120"/>
      <c r="T721" s="118"/>
    </row>
    <row r="722" spans="11:20">
      <c r="K722" s="120"/>
      <c r="T722" s="118"/>
    </row>
    <row r="723" spans="11:20">
      <c r="K723" s="120"/>
      <c r="T723" s="118"/>
    </row>
    <row r="724" spans="11:20">
      <c r="K724" s="120"/>
      <c r="T724" s="118"/>
    </row>
    <row r="725" spans="11:20">
      <c r="K725" s="120"/>
      <c r="T725" s="118"/>
    </row>
    <row r="726" spans="11:20">
      <c r="K726" s="120"/>
      <c r="T726" s="118"/>
    </row>
    <row r="727" spans="11:20">
      <c r="K727" s="120"/>
      <c r="T727" s="118"/>
    </row>
    <row r="728" spans="11:20">
      <c r="K728" s="120"/>
      <c r="T728" s="118"/>
    </row>
    <row r="729" spans="11:20">
      <c r="K729" s="120"/>
      <c r="T729" s="118"/>
    </row>
    <row r="730" spans="11:20">
      <c r="K730" s="120"/>
      <c r="T730" s="118"/>
    </row>
    <row r="731" spans="11:20">
      <c r="K731" s="120"/>
      <c r="T731" s="118"/>
    </row>
    <row r="732" spans="11:20">
      <c r="K732" s="120"/>
      <c r="T732" s="118"/>
    </row>
    <row r="733" spans="11:20">
      <c r="K733" s="120"/>
      <c r="T733" s="118"/>
    </row>
    <row r="734" spans="11:20">
      <c r="K734" s="120"/>
      <c r="T734" s="118"/>
    </row>
    <row r="735" spans="11:20">
      <c r="K735" s="120"/>
      <c r="T735" s="118"/>
    </row>
    <row r="736" spans="11:20">
      <c r="K736" s="120"/>
      <c r="T736" s="118"/>
    </row>
    <row r="737" spans="11:20">
      <c r="K737" s="120"/>
      <c r="T737" s="118"/>
    </row>
    <row r="738" spans="11:20">
      <c r="K738" s="120"/>
      <c r="T738" s="118"/>
    </row>
    <row r="739" spans="11:20">
      <c r="K739" s="120"/>
      <c r="T739" s="118"/>
    </row>
    <row r="740" spans="11:20">
      <c r="K740" s="120"/>
      <c r="T740" s="118"/>
    </row>
    <row r="741" spans="11:20">
      <c r="K741" s="120"/>
      <c r="T741" s="118"/>
    </row>
    <row r="742" spans="11:20">
      <c r="K742" s="120"/>
      <c r="T742" s="118"/>
    </row>
    <row r="743" spans="11:20">
      <c r="K743" s="120"/>
      <c r="T743" s="118"/>
    </row>
    <row r="744" spans="11:20">
      <c r="K744" s="120"/>
      <c r="T744" s="118"/>
    </row>
    <row r="745" spans="11:20">
      <c r="K745" s="120"/>
      <c r="T745" s="118"/>
    </row>
    <row r="746" spans="11:20">
      <c r="K746" s="120"/>
      <c r="T746" s="118"/>
    </row>
    <row r="747" spans="11:20">
      <c r="K747" s="120"/>
      <c r="T747" s="118"/>
    </row>
    <row r="748" spans="11:20">
      <c r="K748" s="120"/>
      <c r="T748" s="118"/>
    </row>
    <row r="749" spans="11:20">
      <c r="K749" s="120"/>
      <c r="T749" s="118"/>
    </row>
    <row r="750" spans="11:20">
      <c r="K750" s="120"/>
      <c r="T750" s="118"/>
    </row>
    <row r="751" spans="11:20">
      <c r="K751" s="120"/>
      <c r="T751" s="118"/>
    </row>
    <row r="752" spans="11:20">
      <c r="K752" s="120"/>
      <c r="T752" s="118"/>
    </row>
    <row r="753" spans="11:20">
      <c r="K753" s="120"/>
      <c r="T753" s="118"/>
    </row>
    <row r="754" spans="11:20">
      <c r="K754" s="120"/>
      <c r="T754" s="118"/>
    </row>
    <row r="755" spans="11:20">
      <c r="K755" s="120"/>
      <c r="T755" s="118"/>
    </row>
    <row r="756" spans="11:20">
      <c r="K756" s="120"/>
      <c r="T756" s="118"/>
    </row>
    <row r="757" spans="11:20">
      <c r="K757" s="120"/>
      <c r="T757" s="118"/>
    </row>
    <row r="758" spans="11:20">
      <c r="K758" s="120"/>
      <c r="T758" s="118"/>
    </row>
    <row r="759" spans="11:20">
      <c r="K759" s="120"/>
      <c r="T759" s="118"/>
    </row>
    <row r="760" spans="11:20">
      <c r="K760" s="120"/>
      <c r="T760" s="118"/>
    </row>
    <row r="761" spans="11:20">
      <c r="K761" s="120"/>
      <c r="T761" s="118"/>
    </row>
    <row r="762" spans="11:20">
      <c r="K762" s="120"/>
      <c r="T762" s="118"/>
    </row>
    <row r="763" spans="11:20">
      <c r="K763" s="120"/>
      <c r="T763" s="118"/>
    </row>
    <row r="764" spans="11:20">
      <c r="K764" s="120"/>
      <c r="T764" s="118"/>
    </row>
    <row r="765" spans="11:20">
      <c r="K765" s="120"/>
      <c r="T765" s="118"/>
    </row>
    <row r="766" spans="11:20">
      <c r="K766" s="120"/>
      <c r="T766" s="118"/>
    </row>
    <row r="767" spans="11:20">
      <c r="K767" s="120"/>
      <c r="T767" s="118"/>
    </row>
    <row r="768" spans="11:20">
      <c r="K768" s="120"/>
      <c r="T768" s="118"/>
    </row>
    <row r="769" spans="11:20">
      <c r="K769" s="120"/>
      <c r="T769" s="118"/>
    </row>
    <row r="770" spans="11:20">
      <c r="K770" s="120"/>
      <c r="T770" s="118"/>
    </row>
    <row r="771" spans="11:20">
      <c r="K771" s="120"/>
      <c r="T771" s="118"/>
    </row>
    <row r="772" spans="11:20">
      <c r="K772" s="120"/>
      <c r="T772" s="118"/>
    </row>
    <row r="773" spans="11:20">
      <c r="K773" s="120"/>
      <c r="T773" s="118"/>
    </row>
    <row r="774" spans="11:20">
      <c r="K774" s="120"/>
      <c r="T774" s="118"/>
    </row>
    <row r="775" spans="11:20">
      <c r="K775" s="120"/>
      <c r="T775" s="118"/>
    </row>
    <row r="776" spans="11:20">
      <c r="K776" s="120"/>
      <c r="T776" s="118"/>
    </row>
    <row r="777" spans="11:20">
      <c r="K777" s="120"/>
      <c r="T777" s="118"/>
    </row>
    <row r="778" spans="11:20">
      <c r="K778" s="120"/>
      <c r="T778" s="118"/>
    </row>
    <row r="779" spans="11:20">
      <c r="K779" s="120"/>
      <c r="T779" s="118"/>
    </row>
    <row r="780" spans="11:20">
      <c r="K780" s="120"/>
      <c r="T780" s="118"/>
    </row>
    <row r="781" spans="11:20">
      <c r="K781" s="120"/>
      <c r="T781" s="118"/>
    </row>
    <row r="782" spans="11:20">
      <c r="K782" s="120"/>
      <c r="T782" s="118"/>
    </row>
    <row r="783" spans="11:20">
      <c r="K783" s="120"/>
      <c r="T783" s="118"/>
    </row>
    <row r="784" spans="11:20">
      <c r="K784" s="120"/>
      <c r="T784" s="118"/>
    </row>
    <row r="785" spans="11:20">
      <c r="K785" s="120"/>
      <c r="T785" s="118"/>
    </row>
    <row r="786" spans="11:20">
      <c r="K786" s="120"/>
      <c r="T786" s="118"/>
    </row>
    <row r="787" spans="11:20">
      <c r="K787" s="120"/>
      <c r="T787" s="118"/>
    </row>
    <row r="788" spans="11:20">
      <c r="K788" s="120"/>
      <c r="T788" s="118"/>
    </row>
    <row r="789" spans="11:20">
      <c r="K789" s="120"/>
      <c r="T789" s="118"/>
    </row>
    <row r="790" spans="11:20">
      <c r="K790" s="120"/>
      <c r="T790" s="118"/>
    </row>
    <row r="791" spans="11:20">
      <c r="K791" s="120"/>
      <c r="T791" s="118"/>
    </row>
    <row r="792" spans="11:20">
      <c r="K792" s="120"/>
      <c r="T792" s="118"/>
    </row>
    <row r="793" spans="11:20">
      <c r="K793" s="120"/>
      <c r="T793" s="118"/>
    </row>
    <row r="794" spans="11:20">
      <c r="K794" s="120"/>
      <c r="T794" s="118"/>
    </row>
    <row r="795" spans="11:20">
      <c r="K795" s="120"/>
      <c r="T795" s="118"/>
    </row>
    <row r="796" spans="11:20">
      <c r="K796" s="120"/>
      <c r="T796" s="118"/>
    </row>
    <row r="797" spans="11:20">
      <c r="K797" s="120"/>
      <c r="T797" s="118"/>
    </row>
    <row r="798" spans="11:20">
      <c r="K798" s="120"/>
      <c r="T798" s="118"/>
    </row>
    <row r="799" spans="11:20">
      <c r="K799" s="120"/>
      <c r="T799" s="118"/>
    </row>
    <row r="800" spans="11:20">
      <c r="K800" s="120"/>
      <c r="T800" s="118"/>
    </row>
    <row r="801" spans="11:20">
      <c r="K801" s="120"/>
      <c r="T801" s="118"/>
    </row>
    <row r="802" spans="11:20">
      <c r="K802" s="120"/>
      <c r="T802" s="118"/>
    </row>
    <row r="803" spans="11:20">
      <c r="K803" s="120"/>
      <c r="T803" s="118"/>
    </row>
    <row r="804" spans="11:20">
      <c r="K804" s="120"/>
      <c r="T804" s="118"/>
    </row>
    <row r="805" spans="11:20">
      <c r="K805" s="120"/>
      <c r="T805" s="118"/>
    </row>
    <row r="806" spans="11:20">
      <c r="K806" s="120"/>
      <c r="T806" s="118"/>
    </row>
    <row r="807" spans="11:20">
      <c r="K807" s="120"/>
      <c r="T807" s="118"/>
    </row>
    <row r="808" spans="11:20">
      <c r="K808" s="120"/>
      <c r="T808" s="118"/>
    </row>
    <row r="809" spans="11:20">
      <c r="K809" s="120"/>
      <c r="T809" s="118"/>
    </row>
    <row r="810" spans="11:20">
      <c r="K810" s="120"/>
      <c r="T810" s="118"/>
    </row>
    <row r="811" spans="11:20">
      <c r="K811" s="120"/>
      <c r="T811" s="118"/>
    </row>
    <row r="812" spans="11:20">
      <c r="K812" s="120"/>
      <c r="T812" s="118"/>
    </row>
    <row r="813" spans="11:20">
      <c r="K813" s="120"/>
      <c r="T813" s="118"/>
    </row>
    <row r="814" spans="11:20">
      <c r="K814" s="120"/>
      <c r="T814" s="118"/>
    </row>
    <row r="815" spans="11:20">
      <c r="K815" s="120"/>
      <c r="T815" s="118"/>
    </row>
    <row r="816" spans="11:20">
      <c r="K816" s="120"/>
      <c r="T816" s="118"/>
    </row>
    <row r="817" spans="11:20">
      <c r="K817" s="120"/>
      <c r="T817" s="118"/>
    </row>
    <row r="818" spans="11:20">
      <c r="K818" s="120"/>
      <c r="T818" s="118"/>
    </row>
    <row r="819" spans="11:20">
      <c r="K819" s="120"/>
      <c r="T819" s="118"/>
    </row>
    <row r="820" spans="11:20">
      <c r="K820" s="120"/>
      <c r="T820" s="118"/>
    </row>
    <row r="821" spans="11:20">
      <c r="K821" s="120"/>
      <c r="T821" s="118"/>
    </row>
    <row r="822" spans="11:20">
      <c r="K822" s="120"/>
      <c r="T822" s="118"/>
    </row>
    <row r="823" spans="11:20">
      <c r="K823" s="120"/>
      <c r="T823" s="118"/>
    </row>
    <row r="824" spans="11:20">
      <c r="K824" s="120"/>
      <c r="T824" s="118"/>
    </row>
    <row r="825" spans="11:20">
      <c r="K825" s="120"/>
      <c r="T825" s="118"/>
    </row>
    <row r="826" spans="11:20">
      <c r="K826" s="120"/>
      <c r="T826" s="118"/>
    </row>
    <row r="827" spans="11:20">
      <c r="K827" s="120"/>
      <c r="T827" s="118"/>
    </row>
    <row r="828" spans="11:20">
      <c r="K828" s="120"/>
      <c r="T828" s="118"/>
    </row>
    <row r="829" spans="11:20">
      <c r="K829" s="120"/>
      <c r="T829" s="118"/>
    </row>
    <row r="830" spans="11:20">
      <c r="K830" s="120"/>
      <c r="T830" s="118"/>
    </row>
    <row r="831" spans="11:20">
      <c r="K831" s="120"/>
      <c r="T831" s="118"/>
    </row>
    <row r="832" spans="11:20">
      <c r="K832" s="120"/>
      <c r="T832" s="118"/>
    </row>
    <row r="833" spans="11:20">
      <c r="K833" s="120"/>
      <c r="T833" s="118"/>
    </row>
    <row r="834" spans="11:20">
      <c r="K834" s="120"/>
      <c r="T834" s="118"/>
    </row>
    <row r="835" spans="11:20">
      <c r="K835" s="120"/>
      <c r="T835" s="118"/>
    </row>
    <row r="836" spans="11:20">
      <c r="K836" s="120"/>
      <c r="T836" s="118"/>
    </row>
    <row r="837" spans="11:20">
      <c r="K837" s="120"/>
      <c r="T837" s="118"/>
    </row>
    <row r="838" spans="11:20">
      <c r="K838" s="120"/>
      <c r="T838" s="118"/>
    </row>
    <row r="839" spans="11:20">
      <c r="K839" s="120"/>
      <c r="T839" s="118"/>
    </row>
    <row r="840" spans="11:20">
      <c r="K840" s="120"/>
      <c r="T840" s="118"/>
    </row>
    <row r="841" spans="11:20">
      <c r="K841" s="120"/>
      <c r="T841" s="118"/>
    </row>
    <row r="842" spans="11:20">
      <c r="K842" s="120"/>
      <c r="T842" s="118"/>
    </row>
    <row r="843" spans="11:20">
      <c r="K843" s="120"/>
      <c r="T843" s="118"/>
    </row>
    <row r="844" spans="11:20">
      <c r="K844" s="120"/>
      <c r="T844" s="118"/>
    </row>
    <row r="845" spans="11:20">
      <c r="K845" s="120"/>
      <c r="T845" s="118"/>
    </row>
    <row r="846" spans="11:20">
      <c r="K846" s="120"/>
      <c r="T846" s="118"/>
    </row>
    <row r="847" spans="11:20">
      <c r="K847" s="120"/>
      <c r="T847" s="118"/>
    </row>
    <row r="848" spans="11:20">
      <c r="K848" s="120"/>
      <c r="T848" s="118"/>
    </row>
    <row r="849" spans="11:20">
      <c r="K849" s="120"/>
      <c r="T849" s="118"/>
    </row>
    <row r="850" spans="11:20">
      <c r="K850" s="120"/>
      <c r="T850" s="118"/>
    </row>
    <row r="851" spans="11:20">
      <c r="K851" s="120"/>
      <c r="T851" s="118"/>
    </row>
    <row r="852" spans="11:20">
      <c r="K852" s="120"/>
      <c r="T852" s="118"/>
    </row>
    <row r="853" spans="11:20">
      <c r="K853" s="120"/>
      <c r="T853" s="118"/>
    </row>
    <row r="854" spans="11:20">
      <c r="K854" s="120"/>
      <c r="T854" s="118"/>
    </row>
    <row r="855" spans="11:20">
      <c r="K855" s="120"/>
      <c r="T855" s="118"/>
    </row>
    <row r="856" spans="11:20">
      <c r="K856" s="120"/>
      <c r="T856" s="118"/>
    </row>
    <row r="857" spans="11:20">
      <c r="K857" s="120"/>
      <c r="T857" s="118"/>
    </row>
    <row r="858" spans="11:20">
      <c r="K858" s="120"/>
      <c r="T858" s="118"/>
    </row>
    <row r="859" spans="11:20">
      <c r="K859" s="120"/>
      <c r="T859" s="118"/>
    </row>
    <row r="860" spans="11:20">
      <c r="K860" s="120"/>
      <c r="T860" s="118"/>
    </row>
    <row r="861" spans="11:20">
      <c r="K861" s="120"/>
      <c r="T861" s="118"/>
    </row>
    <row r="862" spans="11:20">
      <c r="K862" s="120"/>
      <c r="T862" s="118"/>
    </row>
    <row r="863" spans="11:20">
      <c r="K863" s="120"/>
      <c r="T863" s="118"/>
    </row>
    <row r="864" spans="11:20">
      <c r="K864" s="120"/>
      <c r="T864" s="118"/>
    </row>
    <row r="865" spans="11:20">
      <c r="K865" s="120"/>
      <c r="T865" s="118"/>
    </row>
    <row r="866" spans="11:20">
      <c r="K866" s="120"/>
      <c r="T866" s="118"/>
    </row>
    <row r="867" spans="11:20">
      <c r="K867" s="120"/>
      <c r="T867" s="118"/>
    </row>
    <row r="868" spans="11:20">
      <c r="K868" s="120"/>
      <c r="T868" s="118"/>
    </row>
    <row r="869" spans="11:20">
      <c r="K869" s="120"/>
      <c r="T869" s="118"/>
    </row>
    <row r="870" spans="11:20">
      <c r="K870" s="120"/>
      <c r="T870" s="118"/>
    </row>
    <row r="871" spans="11:20">
      <c r="K871" s="120"/>
      <c r="T871" s="118"/>
    </row>
    <row r="872" spans="11:20">
      <c r="K872" s="120"/>
      <c r="T872" s="118"/>
    </row>
    <row r="873" spans="11:20">
      <c r="K873" s="120"/>
      <c r="T873" s="118"/>
    </row>
    <row r="874" spans="11:20">
      <c r="K874" s="120"/>
      <c r="T874" s="118"/>
    </row>
    <row r="875" spans="11:20">
      <c r="K875" s="120"/>
      <c r="T875" s="118"/>
    </row>
    <row r="876" spans="11:20">
      <c r="K876" s="120"/>
      <c r="T876" s="118"/>
    </row>
    <row r="877" spans="11:20">
      <c r="K877" s="120"/>
      <c r="T877" s="118"/>
    </row>
    <row r="878" spans="11:20">
      <c r="K878" s="120"/>
      <c r="T878" s="118"/>
    </row>
    <row r="879" spans="11:20">
      <c r="K879" s="120"/>
      <c r="T879" s="118"/>
    </row>
    <row r="880" spans="11:20">
      <c r="K880" s="120"/>
      <c r="T880" s="118"/>
    </row>
    <row r="881" spans="11:20">
      <c r="K881" s="120"/>
      <c r="T881" s="118"/>
    </row>
    <row r="882" spans="11:20">
      <c r="K882" s="120"/>
      <c r="T882" s="118"/>
    </row>
    <row r="883" spans="11:20">
      <c r="K883" s="120"/>
      <c r="T883" s="118"/>
    </row>
    <row r="884" spans="11:20">
      <c r="K884" s="120"/>
      <c r="T884" s="118"/>
    </row>
    <row r="885" spans="11:20">
      <c r="K885" s="120"/>
      <c r="T885" s="118"/>
    </row>
    <row r="886" spans="11:20">
      <c r="K886" s="120"/>
      <c r="T886" s="118"/>
    </row>
    <row r="887" spans="11:20">
      <c r="K887" s="120"/>
      <c r="T887" s="118"/>
    </row>
    <row r="888" spans="11:20">
      <c r="K888" s="120"/>
      <c r="T888" s="118"/>
    </row>
    <row r="889" spans="11:20">
      <c r="K889" s="120"/>
      <c r="T889" s="118"/>
    </row>
    <row r="890" spans="11:20">
      <c r="K890" s="120"/>
      <c r="T890" s="118"/>
    </row>
    <row r="891" spans="11:20">
      <c r="K891" s="120"/>
      <c r="T891" s="118"/>
    </row>
    <row r="892" spans="11:20">
      <c r="K892" s="120"/>
      <c r="T892" s="118"/>
    </row>
    <row r="893" spans="11:20">
      <c r="K893" s="120"/>
      <c r="T893" s="118"/>
    </row>
    <row r="894" spans="11:20">
      <c r="K894" s="120"/>
      <c r="T894" s="118"/>
    </row>
    <row r="895" spans="11:20">
      <c r="K895" s="120"/>
      <c r="T895" s="118"/>
    </row>
    <row r="896" spans="11:20">
      <c r="K896" s="120"/>
      <c r="T896" s="118"/>
    </row>
    <row r="897" spans="11:20">
      <c r="K897" s="120"/>
      <c r="T897" s="118"/>
    </row>
    <row r="898" spans="11:20">
      <c r="K898" s="120"/>
      <c r="T898" s="118"/>
    </row>
    <row r="899" spans="11:20">
      <c r="K899" s="120"/>
      <c r="T899" s="118"/>
    </row>
    <row r="900" spans="11:20">
      <c r="K900" s="120"/>
      <c r="T900" s="118"/>
    </row>
    <row r="901" spans="11:20">
      <c r="K901" s="120"/>
      <c r="T901" s="118"/>
    </row>
    <row r="902" spans="11:20">
      <c r="K902" s="120"/>
      <c r="T902" s="118"/>
    </row>
    <row r="903" spans="11:20">
      <c r="K903" s="120"/>
      <c r="T903" s="118"/>
    </row>
    <row r="904" spans="11:20">
      <c r="K904" s="120"/>
      <c r="T904" s="118"/>
    </row>
    <row r="905" spans="11:20">
      <c r="K905" s="120"/>
      <c r="T905" s="118"/>
    </row>
    <row r="906" spans="11:20">
      <c r="K906" s="120"/>
      <c r="T906" s="118"/>
    </row>
    <row r="907" spans="11:20">
      <c r="K907" s="120"/>
      <c r="T907" s="118"/>
    </row>
    <row r="908" spans="11:20">
      <c r="K908" s="120"/>
      <c r="T908" s="118"/>
    </row>
    <row r="909" spans="11:20">
      <c r="K909" s="120"/>
      <c r="T909" s="118"/>
    </row>
    <row r="910" spans="11:20">
      <c r="K910" s="120"/>
      <c r="T910" s="118"/>
    </row>
    <row r="911" spans="11:20">
      <c r="K911" s="120"/>
      <c r="T911" s="118"/>
    </row>
    <row r="912" spans="11:20">
      <c r="K912" s="120"/>
      <c r="T912" s="118"/>
    </row>
    <row r="913" spans="11:20">
      <c r="K913" s="120"/>
      <c r="T913" s="118"/>
    </row>
    <row r="914" spans="11:20">
      <c r="K914" s="120"/>
      <c r="T914" s="118"/>
    </row>
    <row r="915" spans="11:20">
      <c r="K915" s="120"/>
      <c r="T915" s="118"/>
    </row>
    <row r="916" spans="11:20">
      <c r="K916" s="120"/>
      <c r="T916" s="118"/>
    </row>
    <row r="917" spans="11:20">
      <c r="K917" s="120"/>
      <c r="T917" s="118"/>
    </row>
    <row r="918" spans="11:20">
      <c r="K918" s="120"/>
      <c r="T918" s="118"/>
    </row>
    <row r="919" spans="11:20">
      <c r="K919" s="120"/>
      <c r="T919" s="118"/>
    </row>
    <row r="920" spans="11:20">
      <c r="K920" s="120"/>
      <c r="T920" s="118"/>
    </row>
    <row r="921" spans="11:20">
      <c r="K921" s="120"/>
      <c r="T921" s="118"/>
    </row>
    <row r="922" spans="11:20">
      <c r="K922" s="120"/>
      <c r="T922" s="118"/>
    </row>
    <row r="923" spans="11:20">
      <c r="K923" s="120"/>
      <c r="T923" s="118"/>
    </row>
    <row r="924" spans="11:20">
      <c r="K924" s="120"/>
      <c r="T924" s="118"/>
    </row>
    <row r="925" spans="11:20">
      <c r="K925" s="120"/>
      <c r="T925" s="118"/>
    </row>
    <row r="926" spans="11:20">
      <c r="K926" s="120"/>
      <c r="T926" s="118"/>
    </row>
    <row r="927" spans="11:20">
      <c r="K927" s="120"/>
      <c r="T927" s="118"/>
    </row>
    <row r="928" spans="11:20">
      <c r="K928" s="120"/>
      <c r="T928" s="118"/>
    </row>
    <row r="929" spans="11:20">
      <c r="K929" s="120"/>
      <c r="T929" s="118"/>
    </row>
    <row r="930" spans="11:20">
      <c r="K930" s="120"/>
      <c r="T930" s="118"/>
    </row>
    <row r="931" spans="11:20">
      <c r="K931" s="120"/>
      <c r="T931" s="118"/>
    </row>
    <row r="932" spans="11:20">
      <c r="K932" s="120"/>
      <c r="T932" s="118"/>
    </row>
    <row r="933" spans="11:20">
      <c r="K933" s="120"/>
      <c r="T933" s="118"/>
    </row>
    <row r="934" spans="11:20">
      <c r="K934" s="120"/>
      <c r="T934" s="118"/>
    </row>
    <row r="935" spans="11:20">
      <c r="K935" s="120"/>
      <c r="T935" s="118"/>
    </row>
    <row r="936" spans="11:20">
      <c r="K936" s="120"/>
      <c r="T936" s="118"/>
    </row>
    <row r="937" spans="11:20">
      <c r="K937" s="120"/>
      <c r="T937" s="118"/>
    </row>
    <row r="938" spans="11:20">
      <c r="K938" s="120"/>
      <c r="T938" s="118"/>
    </row>
    <row r="939" spans="11:20">
      <c r="K939" s="120"/>
      <c r="T939" s="118"/>
    </row>
    <row r="940" spans="11:20">
      <c r="K940" s="120"/>
      <c r="T940" s="118"/>
    </row>
    <row r="941" spans="11:20">
      <c r="K941" s="120"/>
      <c r="T941" s="118"/>
    </row>
    <row r="942" spans="11:20">
      <c r="K942" s="120"/>
      <c r="T942" s="118"/>
    </row>
    <row r="943" spans="11:20">
      <c r="K943" s="120"/>
      <c r="T943" s="118"/>
    </row>
    <row r="944" spans="11:20">
      <c r="K944" s="120"/>
      <c r="T944" s="118"/>
    </row>
    <row r="945" spans="11:20">
      <c r="K945" s="120"/>
      <c r="T945" s="118"/>
    </row>
    <row r="946" spans="11:20">
      <c r="K946" s="120"/>
      <c r="T946" s="118"/>
    </row>
    <row r="947" spans="11:20">
      <c r="K947" s="120"/>
      <c r="T947" s="118"/>
    </row>
    <row r="948" spans="11:20">
      <c r="K948" s="120"/>
      <c r="T948" s="118"/>
    </row>
    <row r="949" spans="11:20">
      <c r="K949" s="120"/>
      <c r="T949" s="118"/>
    </row>
    <row r="950" spans="11:20">
      <c r="K950" s="120"/>
      <c r="T950" s="118"/>
    </row>
    <row r="951" spans="11:20">
      <c r="K951" s="120"/>
      <c r="T951" s="118"/>
    </row>
    <row r="952" spans="11:20">
      <c r="K952" s="120"/>
      <c r="T952" s="118"/>
    </row>
    <row r="953" spans="11:20">
      <c r="K953" s="120"/>
      <c r="T953" s="118"/>
    </row>
    <row r="954" spans="11:20">
      <c r="K954" s="120"/>
      <c r="T954" s="118"/>
    </row>
    <row r="955" spans="11:20">
      <c r="K955" s="120"/>
      <c r="T955" s="118"/>
    </row>
    <row r="956" spans="11:20">
      <c r="K956" s="120"/>
      <c r="T956" s="118"/>
    </row>
    <row r="957" spans="11:20">
      <c r="K957" s="120"/>
      <c r="T957" s="118"/>
    </row>
    <row r="958" spans="11:20">
      <c r="K958" s="120"/>
      <c r="T958" s="118"/>
    </row>
    <row r="959" spans="11:20">
      <c r="K959" s="120"/>
      <c r="T959" s="118"/>
    </row>
    <row r="960" spans="11:20">
      <c r="K960" s="120"/>
      <c r="T960" s="118"/>
    </row>
    <row r="961" spans="11:20">
      <c r="K961" s="120"/>
      <c r="T961" s="118"/>
    </row>
    <row r="962" spans="11:20">
      <c r="K962" s="120"/>
      <c r="T962" s="118"/>
    </row>
    <row r="963" spans="11:20">
      <c r="K963" s="120"/>
      <c r="T963" s="118"/>
    </row>
    <row r="964" spans="11:20">
      <c r="K964" s="120"/>
      <c r="T964" s="118"/>
    </row>
    <row r="965" spans="11:20">
      <c r="K965" s="120"/>
      <c r="T965" s="118"/>
    </row>
    <row r="966" spans="11:20">
      <c r="K966" s="120"/>
      <c r="T966" s="118"/>
    </row>
    <row r="967" spans="11:20">
      <c r="K967" s="120"/>
      <c r="T967" s="118"/>
    </row>
    <row r="968" spans="11:20">
      <c r="K968" s="120"/>
      <c r="T968" s="118"/>
    </row>
    <row r="969" spans="11:20">
      <c r="K969" s="120"/>
      <c r="T969" s="118"/>
    </row>
    <row r="970" spans="11:20">
      <c r="K970" s="120"/>
      <c r="T970" s="118"/>
    </row>
    <row r="971" spans="11:20">
      <c r="K971" s="120"/>
      <c r="T971" s="118"/>
    </row>
    <row r="972" spans="11:20">
      <c r="K972" s="120"/>
      <c r="T972" s="118"/>
    </row>
    <row r="973" spans="11:20">
      <c r="K973" s="120"/>
      <c r="T973" s="118"/>
    </row>
    <row r="974" spans="11:20">
      <c r="K974" s="120"/>
      <c r="T974" s="118"/>
    </row>
    <row r="975" spans="11:20">
      <c r="K975" s="120"/>
      <c r="T975" s="118"/>
    </row>
    <row r="976" spans="11:20">
      <c r="K976" s="120"/>
      <c r="T976" s="118"/>
    </row>
    <row r="977" spans="11:20">
      <c r="K977" s="120"/>
      <c r="T977" s="118"/>
    </row>
    <row r="978" spans="11:20">
      <c r="K978" s="120"/>
      <c r="T978" s="118"/>
    </row>
    <row r="979" spans="11:20">
      <c r="K979" s="120"/>
      <c r="T979" s="118"/>
    </row>
    <row r="980" spans="11:20">
      <c r="K980" s="120"/>
      <c r="T980" s="118"/>
    </row>
    <row r="981" spans="11:20">
      <c r="K981" s="120"/>
      <c r="T981" s="118"/>
    </row>
    <row r="982" spans="11:20">
      <c r="K982" s="120"/>
      <c r="T982" s="118"/>
    </row>
    <row r="983" spans="11:20">
      <c r="K983" s="120"/>
      <c r="T983" s="118"/>
    </row>
    <row r="984" spans="11:20">
      <c r="K984" s="120"/>
      <c r="T984" s="118"/>
    </row>
    <row r="985" spans="11:20">
      <c r="K985" s="120"/>
      <c r="T985" s="118"/>
    </row>
    <row r="986" spans="11:20">
      <c r="K986" s="120"/>
      <c r="T986" s="118"/>
    </row>
    <row r="987" spans="11:20">
      <c r="K987" s="120"/>
      <c r="T987" s="118"/>
    </row>
    <row r="988" spans="11:20">
      <c r="K988" s="120"/>
      <c r="T988" s="118"/>
    </row>
    <row r="989" spans="11:20">
      <c r="K989" s="120"/>
      <c r="T989" s="118"/>
    </row>
    <row r="990" spans="11:20">
      <c r="K990" s="120"/>
      <c r="T990" s="118"/>
    </row>
    <row r="991" spans="11:20">
      <c r="K991" s="120"/>
      <c r="T991" s="118"/>
    </row>
    <row r="992" spans="11:20">
      <c r="K992" s="120"/>
      <c r="T992" s="118"/>
    </row>
    <row r="993" spans="11:20">
      <c r="K993" s="120"/>
      <c r="T993" s="118"/>
    </row>
    <row r="994" spans="11:20">
      <c r="K994" s="120"/>
      <c r="T994" s="118"/>
    </row>
    <row r="995" spans="11:20">
      <c r="K995" s="120"/>
      <c r="T995" s="118"/>
    </row>
    <row r="996" spans="11:20">
      <c r="K996" s="120"/>
      <c r="T996" s="118"/>
    </row>
    <row r="997" spans="11:20">
      <c r="K997" s="120"/>
      <c r="T997" s="118"/>
    </row>
    <row r="998" spans="11:20">
      <c r="K998" s="120"/>
      <c r="T998" s="118"/>
    </row>
    <row r="999" spans="11:20">
      <c r="K999" s="120"/>
      <c r="T999" s="118"/>
    </row>
    <row r="1000" spans="11:20">
      <c r="K1000" s="120"/>
      <c r="T1000" s="118"/>
    </row>
    <row r="1001" spans="11:20">
      <c r="K1001" s="120"/>
      <c r="T1001" s="118"/>
    </row>
    <row r="1002" spans="11:20">
      <c r="K1002" s="120"/>
      <c r="T1002" s="118"/>
    </row>
    <row r="1003" spans="11:20">
      <c r="K1003" s="120"/>
      <c r="T1003" s="118"/>
    </row>
    <row r="1004" spans="11:20">
      <c r="K1004" s="120"/>
      <c r="T1004" s="118"/>
    </row>
    <row r="1005" spans="11:20">
      <c r="K1005" s="120"/>
      <c r="T1005" s="118"/>
    </row>
    <row r="1006" spans="11:20">
      <c r="K1006" s="120"/>
      <c r="T1006" s="118"/>
    </row>
    <row r="1007" spans="11:20">
      <c r="K1007" s="120"/>
      <c r="T1007" s="118"/>
    </row>
    <row r="1008" spans="11:20">
      <c r="K1008" s="120"/>
      <c r="T1008" s="118"/>
    </row>
    <row r="1009" spans="11:20">
      <c r="K1009" s="120"/>
      <c r="T1009" s="118"/>
    </row>
    <row r="1010" spans="11:20">
      <c r="K1010" s="120"/>
      <c r="T1010" s="118"/>
    </row>
    <row r="1011" spans="11:20">
      <c r="K1011" s="120"/>
      <c r="T1011" s="118"/>
    </row>
    <row r="1012" spans="11:20">
      <c r="K1012" s="120"/>
      <c r="T1012" s="118"/>
    </row>
    <row r="1013" spans="11:20">
      <c r="K1013" s="120"/>
      <c r="T1013" s="118"/>
    </row>
    <row r="1014" spans="11:20">
      <c r="K1014" s="120"/>
      <c r="T1014" s="118"/>
    </row>
    <row r="1015" spans="11:20">
      <c r="K1015" s="120"/>
      <c r="T1015" s="118"/>
    </row>
    <row r="1016" spans="11:20">
      <c r="K1016" s="120"/>
      <c r="T1016" s="118"/>
    </row>
    <row r="1017" spans="11:20">
      <c r="K1017" s="120"/>
      <c r="T1017" s="118"/>
    </row>
    <row r="1018" spans="11:20">
      <c r="K1018" s="120"/>
      <c r="T1018" s="118"/>
    </row>
    <row r="1019" spans="11:20">
      <c r="K1019" s="120"/>
      <c r="T1019" s="118"/>
    </row>
    <row r="1020" spans="11:20">
      <c r="K1020" s="120"/>
      <c r="T1020" s="118"/>
    </row>
    <row r="1021" spans="11:20">
      <c r="K1021" s="120"/>
      <c r="T1021" s="118"/>
    </row>
    <row r="1022" spans="11:20">
      <c r="K1022" s="120"/>
      <c r="T1022" s="118"/>
    </row>
    <row r="1023" spans="11:20">
      <c r="K1023" s="120"/>
      <c r="T1023" s="118"/>
    </row>
    <row r="1024" spans="11:20">
      <c r="K1024" s="120"/>
      <c r="T1024" s="118"/>
    </row>
    <row r="1025" spans="11:20">
      <c r="K1025" s="120"/>
      <c r="T1025" s="118"/>
    </row>
    <row r="1026" spans="11:20">
      <c r="K1026" s="120"/>
      <c r="T1026" s="118"/>
    </row>
    <row r="1027" spans="11:20">
      <c r="K1027" s="120"/>
      <c r="T1027" s="118"/>
    </row>
    <row r="1028" spans="11:20">
      <c r="K1028" s="120"/>
      <c r="T1028" s="118"/>
    </row>
    <row r="1029" spans="11:20">
      <c r="K1029" s="120"/>
      <c r="T1029" s="118"/>
    </row>
    <row r="1030" spans="11:20">
      <c r="K1030" s="120"/>
      <c r="T1030" s="118"/>
    </row>
    <row r="1031" spans="11:20">
      <c r="K1031" s="120"/>
      <c r="T1031" s="118"/>
    </row>
    <row r="1032" spans="11:20">
      <c r="K1032" s="120"/>
      <c r="T1032" s="118"/>
    </row>
    <row r="1033" spans="11:20">
      <c r="K1033" s="120"/>
      <c r="T1033" s="118"/>
    </row>
    <row r="1034" spans="11:20">
      <c r="K1034" s="120"/>
      <c r="T1034" s="118"/>
    </row>
    <row r="1035" spans="11:20">
      <c r="K1035" s="120"/>
      <c r="T1035" s="118"/>
    </row>
    <row r="1036" spans="11:20">
      <c r="K1036" s="120"/>
      <c r="T1036" s="118"/>
    </row>
    <row r="1037" spans="11:20">
      <c r="K1037" s="120"/>
      <c r="T1037" s="118"/>
    </row>
    <row r="1038" spans="11:20">
      <c r="K1038" s="120"/>
      <c r="T1038" s="118"/>
    </row>
    <row r="1039" spans="11:20">
      <c r="K1039" s="120"/>
      <c r="T1039" s="118"/>
    </row>
    <row r="1040" spans="11:20">
      <c r="K1040" s="120"/>
      <c r="T1040" s="118"/>
    </row>
    <row r="1041" spans="11:20">
      <c r="K1041" s="120"/>
      <c r="T1041" s="118"/>
    </row>
    <row r="1042" spans="11:20">
      <c r="K1042" s="120"/>
      <c r="T1042" s="118"/>
    </row>
    <row r="1043" spans="11:20">
      <c r="K1043" s="120"/>
      <c r="T1043" s="118"/>
    </row>
    <row r="1044" spans="11:20">
      <c r="K1044" s="120"/>
      <c r="T1044" s="118"/>
    </row>
    <row r="1045" spans="11:20">
      <c r="K1045" s="120"/>
      <c r="T1045" s="118"/>
    </row>
    <row r="1046" spans="11:20">
      <c r="K1046" s="120"/>
      <c r="T1046" s="118"/>
    </row>
    <row r="1047" spans="11:20">
      <c r="K1047" s="120"/>
      <c r="T1047" s="118"/>
    </row>
    <row r="1048" spans="11:20">
      <c r="K1048" s="120"/>
      <c r="T1048" s="118"/>
    </row>
    <row r="1049" spans="11:20">
      <c r="K1049" s="120"/>
      <c r="T1049" s="118"/>
    </row>
    <row r="1050" spans="11:20">
      <c r="K1050" s="120"/>
      <c r="T1050" s="118"/>
    </row>
    <row r="1051" spans="11:20">
      <c r="K1051" s="120"/>
      <c r="T1051" s="118"/>
    </row>
    <row r="1052" spans="11:20">
      <c r="K1052" s="120"/>
      <c r="T1052" s="118"/>
    </row>
    <row r="1053" spans="11:20">
      <c r="K1053" s="120"/>
      <c r="T1053" s="118"/>
    </row>
    <row r="1054" spans="11:20">
      <c r="K1054" s="120"/>
      <c r="T1054" s="118"/>
    </row>
    <row r="1055" spans="11:20">
      <c r="K1055" s="120"/>
      <c r="T1055" s="118"/>
    </row>
    <row r="1056" spans="11:20">
      <c r="K1056" s="120"/>
      <c r="T1056" s="118"/>
    </row>
    <row r="1057" spans="11:20">
      <c r="K1057" s="120"/>
      <c r="T1057" s="118"/>
    </row>
    <row r="1058" spans="11:20">
      <c r="K1058" s="120"/>
      <c r="T1058" s="118"/>
    </row>
    <row r="1059" spans="11:20">
      <c r="K1059" s="120"/>
      <c r="T1059" s="118"/>
    </row>
    <row r="1060" spans="11:20">
      <c r="K1060" s="120"/>
      <c r="T1060" s="118"/>
    </row>
    <row r="1061" spans="11:20">
      <c r="K1061" s="120"/>
      <c r="T1061" s="118"/>
    </row>
    <row r="1062" spans="11:20">
      <c r="K1062" s="120"/>
      <c r="T1062" s="118"/>
    </row>
    <row r="1063" spans="11:20">
      <c r="K1063" s="120"/>
      <c r="T1063" s="118"/>
    </row>
    <row r="1064" spans="11:20">
      <c r="K1064" s="120"/>
      <c r="T1064" s="118"/>
    </row>
    <row r="1065" spans="11:20">
      <c r="K1065" s="120"/>
      <c r="T1065" s="118"/>
    </row>
    <row r="1066" spans="11:20">
      <c r="K1066" s="120"/>
      <c r="T1066" s="118"/>
    </row>
    <row r="1067" spans="11:20">
      <c r="K1067" s="120"/>
      <c r="T1067" s="118"/>
    </row>
    <row r="1068" spans="11:20">
      <c r="K1068" s="120"/>
      <c r="T1068" s="118"/>
    </row>
    <row r="1069" spans="11:20">
      <c r="K1069" s="120"/>
      <c r="T1069" s="118"/>
    </row>
    <row r="1070" spans="11:20">
      <c r="K1070" s="120"/>
      <c r="T1070" s="118"/>
    </row>
    <row r="1071" spans="11:20">
      <c r="K1071" s="120"/>
      <c r="T1071" s="118"/>
    </row>
    <row r="1072" spans="11:20">
      <c r="K1072" s="120"/>
      <c r="T1072" s="118"/>
    </row>
    <row r="1073" spans="11:20">
      <c r="K1073" s="120"/>
      <c r="T1073" s="118"/>
    </row>
    <row r="1074" spans="11:20">
      <c r="K1074" s="120"/>
      <c r="T1074" s="118"/>
    </row>
    <row r="1075" spans="11:20">
      <c r="K1075" s="120"/>
      <c r="T1075" s="118"/>
    </row>
    <row r="1076" spans="11:20">
      <c r="K1076" s="120"/>
      <c r="T1076" s="118"/>
    </row>
    <row r="1077" spans="11:20">
      <c r="K1077" s="120"/>
      <c r="T1077" s="118"/>
    </row>
    <row r="1078" spans="11:20">
      <c r="K1078" s="120"/>
      <c r="T1078" s="118"/>
    </row>
    <row r="1079" spans="11:20">
      <c r="K1079" s="120"/>
      <c r="T1079" s="118"/>
    </row>
    <row r="1080" spans="11:20">
      <c r="K1080" s="120"/>
      <c r="T1080" s="118"/>
    </row>
    <row r="1081" spans="11:20">
      <c r="K1081" s="120"/>
      <c r="T1081" s="118"/>
    </row>
    <row r="1082" spans="11:20">
      <c r="K1082" s="120"/>
      <c r="T1082" s="118"/>
    </row>
    <row r="1083" spans="11:20">
      <c r="K1083" s="120"/>
      <c r="T1083" s="118"/>
    </row>
    <row r="1084" spans="11:20">
      <c r="K1084" s="120"/>
      <c r="T1084" s="118"/>
    </row>
    <row r="1085" spans="11:20">
      <c r="K1085" s="120"/>
      <c r="T1085" s="118"/>
    </row>
    <row r="1086" spans="11:20">
      <c r="K1086" s="120"/>
      <c r="T1086" s="118"/>
    </row>
    <row r="1087" spans="11:20">
      <c r="K1087" s="120"/>
      <c r="T1087" s="118"/>
    </row>
    <row r="1088" spans="11:20">
      <c r="K1088" s="120"/>
      <c r="T1088" s="118"/>
    </row>
    <row r="1089" spans="11:20">
      <c r="K1089" s="120"/>
      <c r="T1089" s="118"/>
    </row>
    <row r="1090" spans="11:20">
      <c r="K1090" s="120"/>
      <c r="T1090" s="118"/>
    </row>
    <row r="1091" spans="11:20">
      <c r="K1091" s="120"/>
      <c r="T1091" s="118"/>
    </row>
    <row r="1092" spans="11:20">
      <c r="K1092" s="120"/>
      <c r="T1092" s="118"/>
    </row>
    <row r="1093" spans="11:20">
      <c r="K1093" s="120"/>
      <c r="T1093" s="118"/>
    </row>
    <row r="1094" spans="11:20">
      <c r="K1094" s="120"/>
      <c r="T1094" s="118"/>
    </row>
    <row r="1095" spans="11:20">
      <c r="K1095" s="120"/>
      <c r="T1095" s="118"/>
    </row>
    <row r="1096" spans="11:20">
      <c r="K1096" s="120"/>
      <c r="T1096" s="118"/>
    </row>
    <row r="1097" spans="11:20">
      <c r="K1097" s="120"/>
      <c r="T1097" s="118"/>
    </row>
    <row r="1098" spans="11:20">
      <c r="K1098" s="120"/>
      <c r="T1098" s="118"/>
    </row>
    <row r="1099" spans="11:20">
      <c r="K1099" s="120"/>
      <c r="T1099" s="118"/>
    </row>
    <row r="1100" spans="11:20">
      <c r="K1100" s="120"/>
      <c r="T1100" s="118"/>
    </row>
    <row r="1101" spans="11:20">
      <c r="K1101" s="120"/>
      <c r="T1101" s="118"/>
    </row>
    <row r="1102" spans="11:20">
      <c r="K1102" s="120"/>
      <c r="T1102" s="118"/>
    </row>
    <row r="1103" spans="11:20">
      <c r="K1103" s="120"/>
      <c r="T1103" s="118"/>
    </row>
    <row r="1104" spans="11:20">
      <c r="K1104" s="120"/>
      <c r="T1104" s="118"/>
    </row>
    <row r="1105" spans="11:20">
      <c r="K1105" s="120"/>
      <c r="T1105" s="118"/>
    </row>
    <row r="1106" spans="11:20">
      <c r="K1106" s="120"/>
      <c r="T1106" s="118"/>
    </row>
    <row r="1107" spans="11:20">
      <c r="K1107" s="120"/>
      <c r="T1107" s="118"/>
    </row>
    <row r="1108" spans="11:20">
      <c r="K1108" s="120"/>
      <c r="T1108" s="118"/>
    </row>
    <row r="1109" spans="11:20">
      <c r="K1109" s="120"/>
      <c r="T1109" s="118"/>
    </row>
    <row r="1110" spans="11:20">
      <c r="K1110" s="120"/>
      <c r="T1110" s="118"/>
    </row>
    <row r="1111" spans="11:20">
      <c r="K1111" s="120"/>
      <c r="T1111" s="118"/>
    </row>
    <row r="1112" spans="11:20">
      <c r="K1112" s="120"/>
      <c r="T1112" s="118"/>
    </row>
    <row r="1113" spans="11:20">
      <c r="K1113" s="120"/>
      <c r="T1113" s="118"/>
    </row>
    <row r="1114" spans="11:20">
      <c r="K1114" s="120"/>
      <c r="T1114" s="118"/>
    </row>
    <row r="1115" spans="11:20">
      <c r="K1115" s="120"/>
      <c r="T1115" s="118"/>
    </row>
    <row r="1116" spans="11:20">
      <c r="K1116" s="120"/>
      <c r="T1116" s="118"/>
    </row>
    <row r="1117" spans="11:20">
      <c r="K1117" s="120"/>
      <c r="T1117" s="118"/>
    </row>
    <row r="1118" spans="11:20">
      <c r="K1118" s="120"/>
      <c r="T1118" s="118"/>
    </row>
    <row r="1119" spans="11:20">
      <c r="K1119" s="120"/>
      <c r="T1119" s="118"/>
    </row>
    <row r="1120" spans="11:20">
      <c r="K1120" s="120"/>
      <c r="T1120" s="118"/>
    </row>
    <row r="1121" spans="11:20">
      <c r="K1121" s="120"/>
      <c r="T1121" s="118"/>
    </row>
    <row r="1122" spans="11:20">
      <c r="K1122" s="120"/>
      <c r="T1122" s="118"/>
    </row>
    <row r="1123" spans="11:20">
      <c r="K1123" s="120"/>
      <c r="T1123" s="118"/>
    </row>
    <row r="1124" spans="11:20">
      <c r="K1124" s="120"/>
      <c r="T1124" s="118"/>
    </row>
    <row r="1125" spans="11:20">
      <c r="K1125" s="120"/>
      <c r="T1125" s="118"/>
    </row>
    <row r="1126" spans="11:20">
      <c r="K1126" s="120"/>
      <c r="T1126" s="118"/>
    </row>
    <row r="1127" spans="11:20">
      <c r="K1127" s="120"/>
      <c r="T1127" s="118"/>
    </row>
    <row r="1128" spans="11:20">
      <c r="K1128" s="120"/>
      <c r="T1128" s="118"/>
    </row>
    <row r="1129" spans="11:20">
      <c r="K1129" s="120"/>
      <c r="T1129" s="118"/>
    </row>
    <row r="1130" spans="11:20">
      <c r="K1130" s="120"/>
      <c r="T1130" s="118"/>
    </row>
    <row r="1131" spans="11:20">
      <c r="K1131" s="120"/>
      <c r="T1131" s="118"/>
    </row>
    <row r="1132" spans="11:20">
      <c r="K1132" s="120"/>
      <c r="T1132" s="118"/>
    </row>
    <row r="1133" spans="11:20">
      <c r="K1133" s="120"/>
      <c r="T1133" s="118"/>
    </row>
    <row r="1134" spans="11:20">
      <c r="K1134" s="120"/>
      <c r="T1134" s="118"/>
    </row>
    <row r="1135" spans="11:20">
      <c r="K1135" s="120"/>
      <c r="T1135" s="118"/>
    </row>
    <row r="1136" spans="11:20">
      <c r="K1136" s="120"/>
      <c r="T1136" s="118"/>
    </row>
    <row r="1137" spans="11:20">
      <c r="K1137" s="120"/>
      <c r="T1137" s="118"/>
    </row>
    <row r="1138" spans="11:20">
      <c r="K1138" s="120"/>
      <c r="T1138" s="118"/>
    </row>
    <row r="1139" spans="11:20">
      <c r="K1139" s="120"/>
      <c r="T1139" s="118"/>
    </row>
    <row r="1140" spans="11:20">
      <c r="K1140" s="120"/>
      <c r="T1140" s="118"/>
    </row>
    <row r="1141" spans="11:20">
      <c r="K1141" s="120"/>
      <c r="T1141" s="118"/>
    </row>
    <row r="1142" spans="11:20">
      <c r="K1142" s="120"/>
      <c r="T1142" s="118"/>
    </row>
    <row r="1143" spans="11:20">
      <c r="K1143" s="120"/>
      <c r="T1143" s="118"/>
    </row>
    <row r="1144" spans="11:20">
      <c r="K1144" s="120"/>
      <c r="T1144" s="118"/>
    </row>
    <row r="1145" spans="11:20">
      <c r="K1145" s="120"/>
      <c r="T1145" s="118"/>
    </row>
    <row r="1146" spans="11:20">
      <c r="K1146" s="120"/>
      <c r="T1146" s="118"/>
    </row>
    <row r="1147" spans="11:20">
      <c r="K1147" s="120"/>
      <c r="T1147" s="118"/>
    </row>
    <row r="1148" spans="11:20">
      <c r="K1148" s="120"/>
      <c r="T1148" s="118"/>
    </row>
    <row r="1149" spans="11:20">
      <c r="K1149" s="120"/>
      <c r="T1149" s="118"/>
    </row>
    <row r="1150" spans="11:20">
      <c r="K1150" s="120"/>
      <c r="T1150" s="118"/>
    </row>
    <row r="1151" spans="11:20">
      <c r="K1151" s="120"/>
      <c r="T1151" s="118"/>
    </row>
    <row r="1152" spans="11:20">
      <c r="K1152" s="120"/>
      <c r="T1152" s="118"/>
    </row>
    <row r="1153" spans="11:20">
      <c r="K1153" s="120"/>
      <c r="T1153" s="118"/>
    </row>
    <row r="1154" spans="11:20">
      <c r="K1154" s="120"/>
      <c r="T1154" s="118"/>
    </row>
    <row r="1155" spans="11:20">
      <c r="K1155" s="120"/>
      <c r="T1155" s="118"/>
    </row>
    <row r="1156" spans="11:20">
      <c r="K1156" s="120"/>
      <c r="T1156" s="118"/>
    </row>
    <row r="1157" spans="11:20">
      <c r="K1157" s="120"/>
      <c r="T1157" s="118"/>
    </row>
    <row r="1158" spans="11:20">
      <c r="K1158" s="120"/>
      <c r="T1158" s="118"/>
    </row>
    <row r="1159" spans="11:20">
      <c r="K1159" s="120"/>
      <c r="T1159" s="118"/>
    </row>
    <row r="1160" spans="11:20">
      <c r="K1160" s="120"/>
      <c r="T1160" s="118"/>
    </row>
    <row r="1161" spans="11:20">
      <c r="K1161" s="120"/>
      <c r="T1161" s="118"/>
    </row>
    <row r="1162" spans="11:20">
      <c r="K1162" s="120"/>
      <c r="T1162" s="118"/>
    </row>
    <row r="1163" spans="11:20">
      <c r="K1163" s="120"/>
      <c r="T1163" s="118"/>
    </row>
    <row r="1164" spans="11:20">
      <c r="K1164" s="120"/>
      <c r="T1164" s="118"/>
    </row>
    <row r="1165" spans="11:20">
      <c r="K1165" s="120"/>
      <c r="T1165" s="118"/>
    </row>
    <row r="1166" spans="11:20">
      <c r="K1166" s="120"/>
      <c r="T1166" s="118"/>
    </row>
    <row r="1167" spans="11:20">
      <c r="K1167" s="120"/>
      <c r="T1167" s="118"/>
    </row>
    <row r="1168" spans="11:20">
      <c r="K1168" s="120"/>
      <c r="T1168" s="118"/>
    </row>
    <row r="1169" spans="11:20">
      <c r="K1169" s="120"/>
      <c r="T1169" s="118"/>
    </row>
    <row r="1170" spans="11:20">
      <c r="K1170" s="120"/>
      <c r="T1170" s="118"/>
    </row>
    <row r="1171" spans="11:20">
      <c r="K1171" s="120"/>
      <c r="T1171" s="118"/>
    </row>
    <row r="1172" spans="11:20">
      <c r="K1172" s="120"/>
      <c r="T1172" s="118"/>
    </row>
    <row r="1173" spans="11:20">
      <c r="K1173" s="120"/>
      <c r="T1173" s="118"/>
    </row>
    <row r="1174" spans="11:20">
      <c r="K1174" s="120"/>
      <c r="T1174" s="118"/>
    </row>
    <row r="1175" spans="11:20">
      <c r="K1175" s="120"/>
      <c r="T1175" s="118"/>
    </row>
    <row r="1176" spans="11:20">
      <c r="K1176" s="120"/>
      <c r="T1176" s="118"/>
    </row>
    <row r="1177" spans="11:20">
      <c r="K1177" s="120"/>
      <c r="T1177" s="118"/>
    </row>
    <row r="1178" spans="11:20">
      <c r="K1178" s="120"/>
      <c r="T1178" s="118"/>
    </row>
    <row r="1179" spans="11:20">
      <c r="K1179" s="120"/>
      <c r="T1179" s="118"/>
    </row>
    <row r="1180" spans="11:20">
      <c r="K1180" s="120"/>
      <c r="T1180" s="118"/>
    </row>
    <row r="1181" spans="11:20">
      <c r="K1181" s="120"/>
      <c r="T1181" s="118"/>
    </row>
    <row r="1182" spans="11:20">
      <c r="K1182" s="120"/>
      <c r="T1182" s="118"/>
    </row>
    <row r="1183" spans="11:20">
      <c r="K1183" s="120"/>
      <c r="T1183" s="118"/>
    </row>
    <row r="1184" spans="11:20">
      <c r="K1184" s="120"/>
      <c r="T1184" s="118"/>
    </row>
    <row r="1185" spans="11:20">
      <c r="K1185" s="120"/>
      <c r="T1185" s="118"/>
    </row>
    <row r="1186" spans="11:20">
      <c r="K1186" s="120"/>
      <c r="T1186" s="118"/>
    </row>
    <row r="1187" spans="11:20">
      <c r="K1187" s="120"/>
      <c r="T1187" s="118"/>
    </row>
    <row r="1188" spans="11:20">
      <c r="K1188" s="120"/>
      <c r="T1188" s="118"/>
    </row>
    <row r="1189" spans="11:20">
      <c r="K1189" s="120"/>
      <c r="T1189" s="118"/>
    </row>
    <row r="1190" spans="11:20">
      <c r="K1190" s="120"/>
      <c r="T1190" s="118"/>
    </row>
    <row r="1191" spans="11:20">
      <c r="K1191" s="120"/>
      <c r="T1191" s="118"/>
    </row>
    <row r="1192" spans="11:20">
      <c r="K1192" s="120"/>
      <c r="T1192" s="118"/>
    </row>
    <row r="1193" spans="11:20">
      <c r="K1193" s="120"/>
      <c r="T1193" s="118"/>
    </row>
    <row r="1194" spans="11:20">
      <c r="K1194" s="120"/>
      <c r="T1194" s="118"/>
    </row>
    <row r="1195" spans="11:20">
      <c r="K1195" s="120"/>
      <c r="T1195" s="118"/>
    </row>
    <row r="1196" spans="11:20">
      <c r="K1196" s="120"/>
      <c r="T1196" s="118"/>
    </row>
    <row r="1197" spans="11:20">
      <c r="K1197" s="120"/>
      <c r="T1197" s="118"/>
    </row>
    <row r="1198" spans="11:20">
      <c r="K1198" s="120"/>
      <c r="T1198" s="118"/>
    </row>
    <row r="1199" spans="11:20">
      <c r="K1199" s="120"/>
      <c r="T1199" s="118"/>
    </row>
    <row r="1200" spans="11:20">
      <c r="K1200" s="120"/>
      <c r="T1200" s="118"/>
    </row>
    <row r="1201" spans="11:20">
      <c r="K1201" s="120"/>
      <c r="T1201" s="118"/>
    </row>
    <row r="1202" spans="11:20">
      <c r="K1202" s="120"/>
      <c r="T1202" s="118"/>
    </row>
    <row r="1203" spans="11:20">
      <c r="K1203" s="120"/>
      <c r="T1203" s="118"/>
    </row>
    <row r="1204" spans="11:20">
      <c r="K1204" s="120"/>
      <c r="T1204" s="118"/>
    </row>
    <row r="1205" spans="11:20">
      <c r="K1205" s="120"/>
      <c r="T1205" s="118"/>
    </row>
    <row r="1206" spans="11:20">
      <c r="K1206" s="120"/>
      <c r="T1206" s="118"/>
    </row>
    <row r="1207" spans="11:20">
      <c r="K1207" s="120"/>
      <c r="T1207" s="118"/>
    </row>
    <row r="1208" spans="11:20">
      <c r="K1208" s="120"/>
      <c r="T1208" s="118"/>
    </row>
    <row r="1209" spans="11:20">
      <c r="K1209" s="120"/>
      <c r="T1209" s="118"/>
    </row>
    <row r="1210" spans="11:20">
      <c r="K1210" s="120"/>
      <c r="T1210" s="118"/>
    </row>
    <row r="1211" spans="11:20">
      <c r="K1211" s="120"/>
      <c r="T1211" s="118"/>
    </row>
    <row r="1212" spans="11:20">
      <c r="K1212" s="120"/>
      <c r="T1212" s="118"/>
    </row>
    <row r="1213" spans="11:20">
      <c r="K1213" s="120"/>
      <c r="T1213" s="118"/>
    </row>
    <row r="1214" spans="11:20">
      <c r="K1214" s="120"/>
      <c r="T1214" s="118"/>
    </row>
    <row r="1215" spans="11:20">
      <c r="K1215" s="120"/>
      <c r="T1215" s="118"/>
    </row>
    <row r="1216" spans="11:20">
      <c r="K1216" s="120"/>
      <c r="T1216" s="118"/>
    </row>
    <row r="1217" spans="11:20">
      <c r="K1217" s="120"/>
      <c r="T1217" s="118"/>
    </row>
    <row r="1218" spans="11:20">
      <c r="K1218" s="120"/>
      <c r="T1218" s="118"/>
    </row>
    <row r="1219" spans="11:20">
      <c r="K1219" s="120"/>
      <c r="T1219" s="118"/>
    </row>
    <row r="1220" spans="11:20">
      <c r="K1220" s="120"/>
      <c r="T1220" s="118"/>
    </row>
    <row r="1221" spans="11:20">
      <c r="K1221" s="120"/>
      <c r="T1221" s="118"/>
    </row>
    <row r="1222" spans="11:20">
      <c r="K1222" s="120"/>
      <c r="T1222" s="118"/>
    </row>
    <row r="1223" spans="11:20">
      <c r="K1223" s="120"/>
      <c r="T1223" s="118"/>
    </row>
    <row r="1224" spans="11:20">
      <c r="K1224" s="120"/>
      <c r="T1224" s="118"/>
    </row>
    <row r="1225" spans="11:20">
      <c r="K1225" s="120"/>
      <c r="T1225" s="118"/>
    </row>
    <row r="1226" spans="11:20">
      <c r="K1226" s="120"/>
      <c r="T1226" s="118"/>
    </row>
    <row r="1227" spans="11:20">
      <c r="K1227" s="120"/>
      <c r="T1227" s="118"/>
    </row>
    <row r="1228" spans="11:20">
      <c r="K1228" s="120"/>
      <c r="T1228" s="118"/>
    </row>
    <row r="1229" spans="11:20">
      <c r="K1229" s="120"/>
      <c r="T1229" s="118"/>
    </row>
    <row r="1230" spans="11:20">
      <c r="K1230" s="120"/>
      <c r="T1230" s="118"/>
    </row>
    <row r="1231" spans="11:20">
      <c r="K1231" s="120"/>
      <c r="T1231" s="118"/>
    </row>
    <row r="1232" spans="11:20">
      <c r="K1232" s="120"/>
      <c r="T1232" s="118"/>
    </row>
    <row r="1233" spans="11:20">
      <c r="K1233" s="120"/>
      <c r="T1233" s="118"/>
    </row>
    <row r="1234" spans="11:20">
      <c r="K1234" s="120"/>
      <c r="T1234" s="118"/>
    </row>
    <row r="1235" spans="11:20">
      <c r="K1235" s="120"/>
      <c r="T1235" s="118"/>
    </row>
    <row r="1236" spans="11:20">
      <c r="K1236" s="120"/>
      <c r="T1236" s="118"/>
    </row>
    <row r="1237" spans="11:20">
      <c r="K1237" s="120"/>
      <c r="T1237" s="118"/>
    </row>
    <row r="1238" spans="11:20">
      <c r="K1238" s="120"/>
      <c r="T1238" s="118"/>
    </row>
    <row r="1239" spans="11:20">
      <c r="K1239" s="120"/>
      <c r="T1239" s="118"/>
    </row>
    <row r="1240" spans="11:20">
      <c r="K1240" s="120"/>
      <c r="T1240" s="118"/>
    </row>
    <row r="1241" spans="11:20">
      <c r="K1241" s="120"/>
      <c r="T1241" s="118"/>
    </row>
    <row r="1242" spans="11:20">
      <c r="K1242" s="120"/>
      <c r="T1242" s="118"/>
    </row>
    <row r="1243" spans="11:20">
      <c r="K1243" s="120"/>
      <c r="T1243" s="118"/>
    </row>
    <row r="1244" spans="11:20">
      <c r="K1244" s="120"/>
      <c r="T1244" s="118"/>
    </row>
    <row r="1245" spans="11:20">
      <c r="K1245" s="120"/>
      <c r="T1245" s="118"/>
    </row>
    <row r="1246" spans="11:20">
      <c r="K1246" s="120"/>
      <c r="T1246" s="118"/>
    </row>
    <row r="1247" spans="11:20">
      <c r="K1247" s="120"/>
      <c r="T1247" s="118"/>
    </row>
    <row r="1248" spans="11:20">
      <c r="K1248" s="120"/>
      <c r="T1248" s="118"/>
    </row>
    <row r="1249" spans="11:20">
      <c r="K1249" s="120"/>
      <c r="T1249" s="118"/>
    </row>
    <row r="1250" spans="11:20">
      <c r="K1250" s="120"/>
      <c r="T1250" s="118"/>
    </row>
    <row r="1251" spans="11:20">
      <c r="K1251" s="120"/>
      <c r="T1251" s="118"/>
    </row>
    <row r="1252" spans="11:20">
      <c r="K1252" s="120"/>
      <c r="T1252" s="118"/>
    </row>
    <row r="1253" spans="11:20">
      <c r="K1253" s="120"/>
      <c r="T1253" s="118"/>
    </row>
    <row r="1254" spans="11:20">
      <c r="K1254" s="120"/>
      <c r="T1254" s="118"/>
    </row>
    <row r="1255" spans="11:20">
      <c r="K1255" s="120"/>
      <c r="T1255" s="118"/>
    </row>
    <row r="1256" spans="11:20">
      <c r="K1256" s="120"/>
      <c r="T1256" s="118"/>
    </row>
    <row r="1257" spans="11:20">
      <c r="K1257" s="120"/>
      <c r="T1257" s="118"/>
    </row>
    <row r="1258" spans="11:20">
      <c r="K1258" s="120"/>
      <c r="T1258" s="118"/>
    </row>
    <row r="1259" spans="11:20">
      <c r="K1259" s="120"/>
      <c r="T1259" s="118"/>
    </row>
    <row r="1260" spans="11:20">
      <c r="K1260" s="120"/>
      <c r="T1260" s="118"/>
    </row>
    <row r="1261" spans="11:20">
      <c r="K1261" s="120"/>
      <c r="T1261" s="118"/>
    </row>
    <row r="1262" spans="11:20">
      <c r="K1262" s="120"/>
      <c r="T1262" s="118"/>
    </row>
    <row r="1263" spans="11:20">
      <c r="K1263" s="120"/>
      <c r="T1263" s="118"/>
    </row>
    <row r="1264" spans="11:20">
      <c r="K1264" s="120"/>
      <c r="T1264" s="118"/>
    </row>
    <row r="1265" spans="11:20">
      <c r="K1265" s="120"/>
      <c r="T1265" s="118"/>
    </row>
    <row r="1266" spans="11:20">
      <c r="K1266" s="120"/>
      <c r="T1266" s="118"/>
    </row>
    <row r="1267" spans="11:20">
      <c r="K1267" s="120"/>
      <c r="T1267" s="118"/>
    </row>
    <row r="1268" spans="11:20">
      <c r="K1268" s="120"/>
      <c r="T1268" s="118"/>
    </row>
    <row r="1269" spans="11:20">
      <c r="K1269" s="120"/>
      <c r="T1269" s="118"/>
    </row>
    <row r="1270" spans="11:20">
      <c r="K1270" s="120"/>
      <c r="T1270" s="118"/>
    </row>
    <row r="1271" spans="11:20">
      <c r="K1271" s="120"/>
      <c r="T1271" s="118"/>
    </row>
    <row r="1272" spans="11:20">
      <c r="K1272" s="120"/>
      <c r="T1272" s="118"/>
    </row>
    <row r="1273" spans="11:20">
      <c r="K1273" s="120"/>
      <c r="T1273" s="118"/>
    </row>
    <row r="1274" spans="11:20">
      <c r="K1274" s="120"/>
      <c r="T1274" s="118"/>
    </row>
    <row r="1275" spans="11:20">
      <c r="K1275" s="120"/>
      <c r="T1275" s="118"/>
    </row>
    <row r="1276" spans="11:20">
      <c r="K1276" s="120"/>
      <c r="T1276" s="118"/>
    </row>
    <row r="1277" spans="11:20">
      <c r="K1277" s="120"/>
      <c r="T1277" s="118"/>
    </row>
    <row r="1278" spans="11:20">
      <c r="K1278" s="120"/>
      <c r="T1278" s="118"/>
    </row>
    <row r="1279" spans="11:20">
      <c r="K1279" s="120"/>
      <c r="T1279" s="118"/>
    </row>
    <row r="1280" spans="11:20">
      <c r="K1280" s="120"/>
      <c r="T1280" s="118"/>
    </row>
    <row r="1281" spans="11:20">
      <c r="K1281" s="120"/>
      <c r="T1281" s="118"/>
    </row>
    <row r="1282" spans="11:20">
      <c r="K1282" s="120"/>
      <c r="T1282" s="118"/>
    </row>
    <row r="1283" spans="11:20">
      <c r="K1283" s="120"/>
      <c r="T1283" s="118"/>
    </row>
    <row r="1284" spans="11:20">
      <c r="K1284" s="120"/>
      <c r="T1284" s="118"/>
    </row>
    <row r="1285" spans="11:20">
      <c r="K1285" s="120"/>
      <c r="T1285" s="118"/>
    </row>
    <row r="1286" spans="11:20">
      <c r="K1286" s="120"/>
      <c r="T1286" s="118"/>
    </row>
    <row r="1287" spans="11:20">
      <c r="K1287" s="120"/>
      <c r="T1287" s="118"/>
    </row>
    <row r="1288" spans="11:20">
      <c r="K1288" s="120"/>
      <c r="T1288" s="118"/>
    </row>
    <row r="1289" spans="11:20">
      <c r="K1289" s="120"/>
      <c r="T1289" s="118"/>
    </row>
    <row r="1290" spans="11:20">
      <c r="K1290" s="120"/>
      <c r="T1290" s="118"/>
    </row>
    <row r="1291" spans="11:20">
      <c r="K1291" s="120"/>
      <c r="T1291" s="118"/>
    </row>
    <row r="1292" spans="11:20">
      <c r="K1292" s="120"/>
      <c r="T1292" s="118"/>
    </row>
    <row r="1293" spans="11:20">
      <c r="K1293" s="120"/>
      <c r="T1293" s="118"/>
    </row>
    <row r="1294" spans="11:20">
      <c r="K1294" s="120"/>
      <c r="T1294" s="118"/>
    </row>
    <row r="1295" spans="11:20">
      <c r="K1295" s="120"/>
      <c r="T1295" s="118"/>
    </row>
    <row r="1296" spans="11:20">
      <c r="K1296" s="120"/>
      <c r="T1296" s="118"/>
    </row>
    <row r="1297" spans="11:20">
      <c r="K1297" s="120"/>
      <c r="T1297" s="118"/>
    </row>
    <row r="1298" spans="11:20">
      <c r="K1298" s="120"/>
      <c r="T1298" s="118"/>
    </row>
    <row r="1299" spans="11:20">
      <c r="K1299" s="120"/>
      <c r="T1299" s="118"/>
    </row>
    <row r="1300" spans="11:20">
      <c r="K1300" s="120"/>
      <c r="T1300" s="118"/>
    </row>
    <row r="1301" spans="11:20">
      <c r="K1301" s="120"/>
      <c r="T1301" s="118"/>
    </row>
    <row r="1302" spans="11:20">
      <c r="K1302" s="120"/>
      <c r="T1302" s="118"/>
    </row>
    <row r="1303" spans="11:20">
      <c r="K1303" s="120"/>
      <c r="T1303" s="118"/>
    </row>
    <row r="1304" spans="11:20">
      <c r="K1304" s="120"/>
      <c r="T1304" s="118"/>
    </row>
    <row r="1305" spans="11:20">
      <c r="K1305" s="120"/>
      <c r="T1305" s="118"/>
    </row>
    <row r="1306" spans="11:20">
      <c r="K1306" s="120"/>
      <c r="T1306" s="118"/>
    </row>
    <row r="1307" spans="11:20">
      <c r="K1307" s="120"/>
      <c r="T1307" s="118"/>
    </row>
    <row r="1308" spans="11:20">
      <c r="K1308" s="120"/>
      <c r="T1308" s="118"/>
    </row>
    <row r="1309" spans="11:20">
      <c r="K1309" s="120"/>
      <c r="T1309" s="118"/>
    </row>
    <row r="1310" spans="11:20">
      <c r="K1310" s="120"/>
      <c r="T1310" s="118"/>
    </row>
    <row r="1311" spans="11:20">
      <c r="K1311" s="120"/>
      <c r="T1311" s="118"/>
    </row>
    <row r="1312" spans="11:20">
      <c r="K1312" s="120"/>
      <c r="T1312" s="118"/>
    </row>
    <row r="1313" spans="11:20">
      <c r="K1313" s="120"/>
      <c r="T1313" s="118"/>
    </row>
    <row r="1314" spans="11:20">
      <c r="K1314" s="120"/>
      <c r="T1314" s="118"/>
    </row>
    <row r="1315" spans="11:20">
      <c r="K1315" s="120"/>
      <c r="T1315" s="118"/>
    </row>
    <row r="1316" spans="11:20">
      <c r="K1316" s="120"/>
      <c r="T1316" s="118"/>
    </row>
    <row r="1317" spans="11:20">
      <c r="K1317" s="120"/>
      <c r="T1317" s="118"/>
    </row>
    <row r="1318" spans="11:20">
      <c r="K1318" s="120"/>
      <c r="T1318" s="118"/>
    </row>
    <row r="1319" spans="11:20">
      <c r="K1319" s="120"/>
      <c r="T1319" s="118"/>
    </row>
    <row r="1320" spans="11:20">
      <c r="K1320" s="120"/>
      <c r="T1320" s="118"/>
    </row>
    <row r="1321" spans="11:20">
      <c r="K1321" s="120"/>
      <c r="T1321" s="118"/>
    </row>
    <row r="1322" spans="11:20">
      <c r="K1322" s="120"/>
      <c r="T1322" s="118"/>
    </row>
    <row r="1323" spans="11:20">
      <c r="K1323" s="120"/>
      <c r="T1323" s="118"/>
    </row>
    <row r="1324" spans="11:20">
      <c r="K1324" s="120"/>
      <c r="T1324" s="118"/>
    </row>
    <row r="1325" spans="11:20">
      <c r="K1325" s="120"/>
      <c r="T1325" s="118"/>
    </row>
    <row r="1326" spans="11:20">
      <c r="K1326" s="120"/>
      <c r="T1326" s="118"/>
    </row>
    <row r="1327" spans="11:20">
      <c r="K1327" s="120"/>
      <c r="T1327" s="118"/>
    </row>
    <row r="1328" spans="11:20">
      <c r="K1328" s="120"/>
      <c r="T1328" s="118"/>
    </row>
    <row r="1329" spans="11:20">
      <c r="K1329" s="120"/>
      <c r="T1329" s="118"/>
    </row>
    <row r="1330" spans="11:20">
      <c r="K1330" s="120"/>
      <c r="T1330" s="118"/>
    </row>
    <row r="1331" spans="11:20">
      <c r="K1331" s="120"/>
      <c r="T1331" s="118"/>
    </row>
    <row r="1332" spans="11:20">
      <c r="K1332" s="120"/>
      <c r="T1332" s="118"/>
    </row>
    <row r="1333" spans="11:20">
      <c r="K1333" s="120"/>
      <c r="T1333" s="118"/>
    </row>
    <row r="1334" spans="11:20">
      <c r="K1334" s="120"/>
      <c r="T1334" s="118"/>
    </row>
    <row r="1335" spans="11:20">
      <c r="K1335" s="120"/>
      <c r="T1335" s="118"/>
    </row>
    <row r="1336" spans="11:20">
      <c r="K1336" s="120"/>
      <c r="T1336" s="118"/>
    </row>
    <row r="1337" spans="11:20">
      <c r="K1337" s="120"/>
      <c r="T1337" s="118"/>
    </row>
    <row r="1338" spans="11:20">
      <c r="K1338" s="120"/>
      <c r="T1338" s="118"/>
    </row>
    <row r="1339" spans="11:20">
      <c r="K1339" s="120"/>
      <c r="T1339" s="118"/>
    </row>
    <row r="1340" spans="11:20">
      <c r="K1340" s="120"/>
      <c r="T1340" s="118"/>
    </row>
    <row r="1341" spans="11:20">
      <c r="K1341" s="120"/>
      <c r="T1341" s="118"/>
    </row>
    <row r="1342" spans="11:20">
      <c r="K1342" s="120"/>
      <c r="T1342" s="118"/>
    </row>
    <row r="1343" spans="11:20">
      <c r="K1343" s="120"/>
      <c r="T1343" s="118"/>
    </row>
    <row r="1344" spans="11:20">
      <c r="K1344" s="120"/>
      <c r="T1344" s="118"/>
    </row>
    <row r="1345" spans="11:20">
      <c r="K1345" s="120"/>
      <c r="T1345" s="118"/>
    </row>
    <row r="1346" spans="11:20">
      <c r="K1346" s="120"/>
      <c r="T1346" s="118"/>
    </row>
    <row r="1347" spans="11:20">
      <c r="K1347" s="120"/>
      <c r="T1347" s="118"/>
    </row>
    <row r="1348" spans="11:20">
      <c r="K1348" s="120"/>
      <c r="T1348" s="118"/>
    </row>
    <row r="1349" spans="11:20">
      <c r="K1349" s="120"/>
      <c r="T1349" s="118"/>
    </row>
    <row r="1350" spans="11:20">
      <c r="K1350" s="120"/>
      <c r="T1350" s="118"/>
    </row>
    <row r="1351" spans="11:20">
      <c r="K1351" s="120"/>
      <c r="T1351" s="118"/>
    </row>
    <row r="1352" spans="11:20">
      <c r="K1352" s="120"/>
      <c r="T1352" s="118"/>
    </row>
    <row r="1353" spans="11:20">
      <c r="K1353" s="120"/>
      <c r="T1353" s="118"/>
    </row>
    <row r="1354" spans="11:20">
      <c r="K1354" s="120"/>
      <c r="T1354" s="118"/>
    </row>
    <row r="1355" spans="11:20">
      <c r="K1355" s="120"/>
      <c r="T1355" s="118"/>
    </row>
    <row r="1356" spans="11:20">
      <c r="K1356" s="120"/>
      <c r="T1356" s="118"/>
    </row>
    <row r="1357" spans="11:20">
      <c r="K1357" s="120"/>
      <c r="T1357" s="118"/>
    </row>
    <row r="1358" spans="11:20">
      <c r="K1358" s="120"/>
      <c r="T1358" s="118"/>
    </row>
    <row r="1359" spans="11:20">
      <c r="K1359" s="120"/>
      <c r="T1359" s="118"/>
    </row>
    <row r="1360" spans="11:20">
      <c r="K1360" s="120"/>
      <c r="T1360" s="118"/>
    </row>
    <row r="1361" spans="11:20">
      <c r="K1361" s="120"/>
      <c r="T1361" s="118"/>
    </row>
    <row r="1362" spans="11:20">
      <c r="K1362" s="120"/>
      <c r="T1362" s="118"/>
    </row>
    <row r="1363" spans="11:20">
      <c r="K1363" s="120"/>
      <c r="T1363" s="118"/>
    </row>
    <row r="1364" spans="11:20">
      <c r="K1364" s="120"/>
      <c r="T1364" s="118"/>
    </row>
    <row r="1365" spans="11:20">
      <c r="K1365" s="120"/>
      <c r="T1365" s="118"/>
    </row>
    <row r="1366" spans="11:20">
      <c r="K1366" s="120"/>
      <c r="T1366" s="118"/>
    </row>
    <row r="1367" spans="11:20">
      <c r="K1367" s="120"/>
      <c r="T1367" s="118"/>
    </row>
    <row r="1368" spans="11:20">
      <c r="K1368" s="120"/>
      <c r="T1368" s="118"/>
    </row>
    <row r="1369" spans="11:20">
      <c r="K1369" s="120"/>
      <c r="T1369" s="118"/>
    </row>
    <row r="1370" spans="11:20">
      <c r="K1370" s="120"/>
      <c r="T1370" s="118"/>
    </row>
    <row r="1371" spans="11:20">
      <c r="K1371" s="120"/>
      <c r="T1371" s="118"/>
    </row>
    <row r="1372" spans="11:20">
      <c r="K1372" s="120"/>
      <c r="T1372" s="118"/>
    </row>
    <row r="1373" spans="11:20">
      <c r="K1373" s="120"/>
      <c r="T1373" s="118"/>
    </row>
    <row r="1374" spans="11:20">
      <c r="K1374" s="120"/>
      <c r="T1374" s="118"/>
    </row>
    <row r="1375" spans="11:20">
      <c r="K1375" s="120"/>
      <c r="T1375" s="118"/>
    </row>
    <row r="1376" spans="11:20">
      <c r="K1376" s="120"/>
      <c r="T1376" s="118"/>
    </row>
    <row r="1377" spans="11:20">
      <c r="K1377" s="120"/>
      <c r="T1377" s="118"/>
    </row>
    <row r="1378" spans="11:20">
      <c r="K1378" s="120"/>
      <c r="T1378" s="118"/>
    </row>
    <row r="1379" spans="11:20">
      <c r="K1379" s="120"/>
      <c r="T1379" s="118"/>
    </row>
    <row r="1380" spans="11:20">
      <c r="K1380" s="120"/>
      <c r="T1380" s="118"/>
    </row>
    <row r="1381" spans="11:20">
      <c r="K1381" s="120"/>
      <c r="T1381" s="118"/>
    </row>
    <row r="1382" spans="11:20">
      <c r="K1382" s="120"/>
      <c r="T1382" s="118"/>
    </row>
    <row r="1383" spans="11:20">
      <c r="K1383" s="120"/>
      <c r="T1383" s="118"/>
    </row>
    <row r="1384" spans="11:20">
      <c r="K1384" s="120"/>
      <c r="T1384" s="118"/>
    </row>
    <row r="1385" spans="11:20">
      <c r="K1385" s="120"/>
      <c r="T1385" s="118"/>
    </row>
    <row r="1386" spans="11:20">
      <c r="K1386" s="120"/>
      <c r="T1386" s="118"/>
    </row>
    <row r="1387" spans="11:20">
      <c r="K1387" s="120"/>
      <c r="T1387" s="118"/>
    </row>
    <row r="1388" spans="11:20">
      <c r="K1388" s="120"/>
      <c r="T1388" s="118"/>
    </row>
    <row r="1389" spans="11:20">
      <c r="K1389" s="120"/>
      <c r="T1389" s="118"/>
    </row>
    <row r="1390" spans="11:20">
      <c r="K1390" s="120"/>
      <c r="T1390" s="118"/>
    </row>
    <row r="1391" spans="11:20">
      <c r="K1391" s="120"/>
      <c r="T1391" s="118"/>
    </row>
    <row r="1392" spans="11:20">
      <c r="K1392" s="120"/>
      <c r="T1392" s="118"/>
    </row>
    <row r="1393" spans="11:20">
      <c r="K1393" s="120"/>
      <c r="T1393" s="118"/>
    </row>
    <row r="1394" spans="11:20">
      <c r="K1394" s="120"/>
      <c r="T1394" s="118"/>
    </row>
    <row r="1395" spans="11:20">
      <c r="K1395" s="120"/>
      <c r="T1395" s="118"/>
    </row>
    <row r="1396" spans="11:20">
      <c r="K1396" s="120"/>
      <c r="T1396" s="118"/>
    </row>
    <row r="1397" spans="11:20">
      <c r="K1397" s="120"/>
      <c r="T1397" s="118"/>
    </row>
    <row r="1398" spans="11:20">
      <c r="K1398" s="120"/>
      <c r="T1398" s="118"/>
    </row>
    <row r="1399" spans="11:20">
      <c r="K1399" s="120"/>
      <c r="T1399" s="118"/>
    </row>
    <row r="1400" spans="11:20">
      <c r="K1400" s="120"/>
      <c r="T1400" s="118"/>
    </row>
    <row r="1401" spans="11:20">
      <c r="K1401" s="120"/>
      <c r="T1401" s="118"/>
    </row>
    <row r="1402" spans="11:20">
      <c r="K1402" s="120"/>
      <c r="T1402" s="118"/>
    </row>
    <row r="1403" spans="11:20">
      <c r="K1403" s="120"/>
      <c r="T1403" s="118"/>
    </row>
    <row r="1404" spans="11:20">
      <c r="K1404" s="120"/>
      <c r="T1404" s="118"/>
    </row>
    <row r="1405" spans="11:20">
      <c r="K1405" s="120"/>
      <c r="T1405" s="118"/>
    </row>
    <row r="1406" spans="11:20">
      <c r="K1406" s="120"/>
      <c r="T1406" s="118"/>
    </row>
    <row r="1407" spans="11:20">
      <c r="K1407" s="120"/>
      <c r="T1407" s="118"/>
    </row>
    <row r="1408" spans="11:20">
      <c r="K1408" s="120"/>
      <c r="T1408" s="118"/>
    </row>
    <row r="1409" spans="11:20">
      <c r="K1409" s="120"/>
      <c r="T1409" s="118"/>
    </row>
    <row r="1410" spans="11:20">
      <c r="K1410" s="120"/>
      <c r="T1410" s="118"/>
    </row>
    <row r="1411" spans="11:20">
      <c r="K1411" s="120"/>
      <c r="T1411" s="118"/>
    </row>
    <row r="1412" spans="11:20">
      <c r="K1412" s="120"/>
      <c r="T1412" s="118"/>
    </row>
    <row r="1413" spans="11:20">
      <c r="K1413" s="120"/>
      <c r="T1413" s="118"/>
    </row>
    <row r="1414" spans="11:20">
      <c r="K1414" s="120"/>
      <c r="T1414" s="118"/>
    </row>
    <row r="1415" spans="11:20">
      <c r="K1415" s="120"/>
      <c r="T1415" s="118"/>
    </row>
    <row r="1416" spans="11:20">
      <c r="K1416" s="120"/>
      <c r="T1416" s="118"/>
    </row>
    <row r="1417" spans="11:20">
      <c r="K1417" s="120"/>
      <c r="T1417" s="118"/>
    </row>
    <row r="1418" spans="11:20">
      <c r="K1418" s="120"/>
      <c r="T1418" s="118"/>
    </row>
    <row r="1419" spans="11:20">
      <c r="K1419" s="120"/>
      <c r="T1419" s="118"/>
    </row>
    <row r="1420" spans="11:20">
      <c r="K1420" s="120"/>
      <c r="T1420" s="118"/>
    </row>
    <row r="1421" spans="11:20">
      <c r="K1421" s="120"/>
      <c r="T1421" s="118"/>
    </row>
    <row r="1422" spans="11:20">
      <c r="K1422" s="120"/>
      <c r="T1422" s="118"/>
    </row>
    <row r="1423" spans="11:20">
      <c r="K1423" s="120"/>
      <c r="T1423" s="118"/>
    </row>
    <row r="1424" spans="11:20">
      <c r="K1424" s="120"/>
      <c r="T1424" s="118"/>
    </row>
    <row r="1425" spans="11:20">
      <c r="K1425" s="120"/>
      <c r="T1425" s="118"/>
    </row>
    <row r="1426" spans="11:20">
      <c r="K1426" s="120"/>
      <c r="T1426" s="118"/>
    </row>
    <row r="1427" spans="11:20">
      <c r="K1427" s="120"/>
      <c r="T1427" s="118"/>
    </row>
    <row r="1428" spans="11:20">
      <c r="K1428" s="120"/>
      <c r="T1428" s="118"/>
    </row>
    <row r="1429" spans="11:20">
      <c r="K1429" s="120"/>
      <c r="T1429" s="118"/>
    </row>
    <row r="1430" spans="11:20">
      <c r="K1430" s="120"/>
      <c r="T1430" s="118"/>
    </row>
    <row r="1431" spans="11:20">
      <c r="K1431" s="120"/>
      <c r="T1431" s="118"/>
    </row>
    <row r="1432" spans="11:20">
      <c r="K1432" s="120"/>
      <c r="T1432" s="118"/>
    </row>
    <row r="1433" spans="11:20">
      <c r="K1433" s="120"/>
      <c r="T1433" s="118"/>
    </row>
    <row r="1434" spans="11:20">
      <c r="K1434" s="120"/>
      <c r="T1434" s="118"/>
    </row>
    <row r="1435" spans="11:20">
      <c r="K1435" s="120"/>
      <c r="T1435" s="118"/>
    </row>
    <row r="1436" spans="11:20">
      <c r="K1436" s="120"/>
      <c r="T1436" s="118"/>
    </row>
    <row r="1437" spans="11:20">
      <c r="K1437" s="120"/>
      <c r="T1437" s="118"/>
    </row>
    <row r="1438" spans="11:20">
      <c r="K1438" s="120"/>
      <c r="T1438" s="118"/>
    </row>
    <row r="1439" spans="11:20">
      <c r="K1439" s="120"/>
      <c r="T1439" s="118"/>
    </row>
    <row r="1440" spans="11:20">
      <c r="K1440" s="120"/>
      <c r="T1440" s="118"/>
    </row>
    <row r="1441" spans="11:20">
      <c r="K1441" s="120"/>
      <c r="T1441" s="118"/>
    </row>
    <row r="1442" spans="11:20">
      <c r="K1442" s="120"/>
      <c r="T1442" s="118"/>
    </row>
    <row r="1443" spans="11:20">
      <c r="K1443" s="120"/>
      <c r="T1443" s="118"/>
    </row>
    <row r="1444" spans="11:20">
      <c r="K1444" s="120"/>
      <c r="T1444" s="118"/>
    </row>
    <row r="1445" spans="11:20">
      <c r="K1445" s="120"/>
      <c r="T1445" s="118"/>
    </row>
    <row r="1446" spans="11:20">
      <c r="K1446" s="120"/>
      <c r="T1446" s="118"/>
    </row>
    <row r="1447" spans="11:20">
      <c r="K1447" s="120"/>
      <c r="T1447" s="118"/>
    </row>
    <row r="1448" spans="11:20">
      <c r="K1448" s="120"/>
      <c r="T1448" s="118"/>
    </row>
    <row r="1449" spans="11:20">
      <c r="K1449" s="120"/>
      <c r="T1449" s="118"/>
    </row>
    <row r="1450" spans="11:20">
      <c r="K1450" s="120"/>
      <c r="T1450" s="118"/>
    </row>
    <row r="1451" spans="11:20">
      <c r="K1451" s="120"/>
      <c r="T1451" s="118"/>
    </row>
    <row r="1452" spans="11:20">
      <c r="K1452" s="120"/>
      <c r="T1452" s="118"/>
    </row>
    <row r="1453" spans="11:20">
      <c r="K1453" s="120"/>
      <c r="T1453" s="118"/>
    </row>
    <row r="1454" spans="11:20">
      <c r="K1454" s="120"/>
      <c r="T1454" s="118"/>
    </row>
    <row r="1455" spans="11:20">
      <c r="K1455" s="120"/>
      <c r="T1455" s="118"/>
    </row>
    <row r="1456" spans="11:20">
      <c r="K1456" s="120"/>
      <c r="T1456" s="118"/>
    </row>
    <row r="1457" spans="11:20">
      <c r="K1457" s="120"/>
      <c r="T1457" s="118"/>
    </row>
    <row r="1458" spans="11:20">
      <c r="K1458" s="120"/>
      <c r="T1458" s="118"/>
    </row>
    <row r="1459" spans="11:20">
      <c r="K1459" s="120"/>
      <c r="T1459" s="118"/>
    </row>
    <row r="1460" spans="11:20">
      <c r="K1460" s="120"/>
      <c r="T1460" s="118"/>
    </row>
    <row r="1461" spans="11:20">
      <c r="K1461" s="120"/>
      <c r="T1461" s="118"/>
    </row>
    <row r="1462" spans="11:20">
      <c r="K1462" s="120"/>
      <c r="T1462" s="118"/>
    </row>
    <row r="1463" spans="11:20">
      <c r="K1463" s="120"/>
      <c r="T1463" s="118"/>
    </row>
    <row r="1464" spans="11:20">
      <c r="K1464" s="120"/>
      <c r="T1464" s="118"/>
    </row>
    <row r="1465" spans="11:20">
      <c r="K1465" s="120"/>
      <c r="T1465" s="118"/>
    </row>
    <row r="1466" spans="11:20">
      <c r="K1466" s="120"/>
      <c r="T1466" s="118"/>
    </row>
    <row r="1467" spans="11:20">
      <c r="K1467" s="120"/>
      <c r="T1467" s="118"/>
    </row>
    <row r="1468" spans="11:20">
      <c r="K1468" s="120"/>
      <c r="T1468" s="118"/>
    </row>
    <row r="1469" spans="11:20">
      <c r="K1469" s="120"/>
      <c r="T1469" s="118"/>
    </row>
    <row r="1470" spans="11:20">
      <c r="K1470" s="120"/>
      <c r="T1470" s="118"/>
    </row>
    <row r="1471" spans="11:20">
      <c r="K1471" s="120"/>
      <c r="T1471" s="118"/>
    </row>
    <row r="1472" spans="11:20">
      <c r="K1472" s="120"/>
      <c r="T1472" s="118"/>
    </row>
    <row r="1473" spans="11:20">
      <c r="K1473" s="120"/>
      <c r="T1473" s="118"/>
    </row>
    <row r="1474" spans="11:20">
      <c r="K1474" s="120"/>
      <c r="T1474" s="118"/>
    </row>
    <row r="1475" spans="11:20">
      <c r="K1475" s="120"/>
      <c r="T1475" s="118"/>
    </row>
    <row r="1476" spans="11:20">
      <c r="K1476" s="120"/>
      <c r="T1476" s="118"/>
    </row>
    <row r="1477" spans="11:20">
      <c r="K1477" s="120"/>
      <c r="T1477" s="118"/>
    </row>
    <row r="1478" spans="11:20">
      <c r="K1478" s="120"/>
      <c r="T1478" s="118"/>
    </row>
    <row r="1479" spans="11:20">
      <c r="K1479" s="120"/>
      <c r="T1479" s="118"/>
    </row>
    <row r="1480" spans="11:20">
      <c r="K1480" s="120"/>
      <c r="T1480" s="118"/>
    </row>
    <row r="1481" spans="11:20">
      <c r="K1481" s="120"/>
      <c r="T1481" s="118"/>
    </row>
    <row r="1482" spans="11:20">
      <c r="K1482" s="120"/>
      <c r="T1482" s="118"/>
    </row>
    <row r="1483" spans="11:20">
      <c r="K1483" s="120"/>
      <c r="T1483" s="118"/>
    </row>
    <row r="1484" spans="11:20">
      <c r="K1484" s="120"/>
      <c r="T1484" s="118"/>
    </row>
    <row r="1485" spans="11:20">
      <c r="K1485" s="120"/>
      <c r="T1485" s="118"/>
    </row>
    <row r="1486" spans="11:20">
      <c r="K1486" s="120"/>
      <c r="T1486" s="118"/>
    </row>
    <row r="1487" spans="11:20">
      <c r="K1487" s="120"/>
      <c r="T1487" s="118"/>
    </row>
    <row r="1488" spans="11:20">
      <c r="K1488" s="120"/>
      <c r="T1488" s="118"/>
    </row>
    <row r="1489" spans="11:20">
      <c r="K1489" s="120"/>
      <c r="T1489" s="118"/>
    </row>
    <row r="1490" spans="11:20">
      <c r="K1490" s="120"/>
      <c r="T1490" s="118"/>
    </row>
    <row r="1491" spans="11:20">
      <c r="K1491" s="120"/>
      <c r="T1491" s="118"/>
    </row>
    <row r="1492" spans="11:20">
      <c r="K1492" s="120"/>
      <c r="T1492" s="118"/>
    </row>
    <row r="1493" spans="11:20">
      <c r="K1493" s="120"/>
      <c r="T1493" s="118"/>
    </row>
    <row r="1494" spans="11:20">
      <c r="K1494" s="120"/>
      <c r="T1494" s="118"/>
    </row>
    <row r="1495" spans="11:20">
      <c r="K1495" s="120"/>
      <c r="T1495" s="118"/>
    </row>
    <row r="1496" spans="11:20">
      <c r="K1496" s="120"/>
      <c r="T1496" s="118"/>
    </row>
    <row r="1497" spans="11:20">
      <c r="K1497" s="120"/>
      <c r="T1497" s="118"/>
    </row>
    <row r="1498" spans="11:20">
      <c r="K1498" s="120"/>
      <c r="T1498" s="118"/>
    </row>
    <row r="1499" spans="11:20">
      <c r="K1499" s="120"/>
      <c r="T1499" s="118"/>
    </row>
    <row r="1500" spans="11:20">
      <c r="K1500" s="120"/>
      <c r="T1500" s="118"/>
    </row>
    <row r="1501" spans="11:20">
      <c r="K1501" s="120"/>
      <c r="T1501" s="118"/>
    </row>
    <row r="1502" spans="11:20">
      <c r="K1502" s="120"/>
      <c r="T1502" s="118"/>
    </row>
    <row r="1503" spans="11:20">
      <c r="K1503" s="120"/>
      <c r="T1503" s="118"/>
    </row>
    <row r="1504" spans="11:20">
      <c r="K1504" s="120"/>
      <c r="T1504" s="118"/>
    </row>
    <row r="1505" spans="11:20">
      <c r="K1505" s="120"/>
      <c r="T1505" s="118"/>
    </row>
    <row r="1506" spans="11:20">
      <c r="K1506" s="120"/>
      <c r="T1506" s="118"/>
    </row>
    <row r="1507" spans="11:20">
      <c r="K1507" s="120"/>
      <c r="T1507" s="118"/>
    </row>
    <row r="1508" spans="11:20">
      <c r="K1508" s="120"/>
      <c r="T1508" s="118"/>
    </row>
    <row r="1509" spans="11:20">
      <c r="K1509" s="120"/>
      <c r="T1509" s="118"/>
    </row>
    <row r="1510" spans="11:20">
      <c r="K1510" s="120"/>
      <c r="T1510" s="118"/>
    </row>
    <row r="1511" spans="11:20">
      <c r="K1511" s="120"/>
      <c r="T1511" s="118"/>
    </row>
    <row r="1512" spans="11:20">
      <c r="K1512" s="120"/>
      <c r="T1512" s="118"/>
    </row>
    <row r="1513" spans="11:20">
      <c r="K1513" s="120"/>
      <c r="T1513" s="118"/>
    </row>
    <row r="1514" spans="11:20">
      <c r="K1514" s="120"/>
      <c r="T1514" s="118"/>
    </row>
    <row r="1515" spans="11:20">
      <c r="K1515" s="120"/>
      <c r="T1515" s="118"/>
    </row>
    <row r="1516" spans="11:20">
      <c r="K1516" s="120"/>
      <c r="T1516" s="118"/>
    </row>
    <row r="1517" spans="11:20">
      <c r="K1517" s="120"/>
      <c r="T1517" s="118"/>
    </row>
    <row r="1518" spans="11:20">
      <c r="K1518" s="120"/>
      <c r="T1518" s="118"/>
    </row>
    <row r="1519" spans="11:20">
      <c r="K1519" s="120"/>
      <c r="T1519" s="118"/>
    </row>
    <row r="1520" spans="11:20">
      <c r="K1520" s="120"/>
      <c r="T1520" s="118"/>
    </row>
    <row r="1521" spans="11:20">
      <c r="K1521" s="120"/>
      <c r="T1521" s="118"/>
    </row>
    <row r="1522" spans="11:20">
      <c r="K1522" s="120"/>
      <c r="T1522" s="118"/>
    </row>
    <row r="1523" spans="11:20">
      <c r="K1523" s="120"/>
      <c r="T1523" s="118"/>
    </row>
    <row r="1524" spans="11:20">
      <c r="K1524" s="120"/>
      <c r="T1524" s="118"/>
    </row>
    <row r="1525" spans="11:20">
      <c r="K1525" s="120"/>
      <c r="T1525" s="118"/>
    </row>
    <row r="1526" spans="11:20">
      <c r="K1526" s="120"/>
      <c r="T1526" s="118"/>
    </row>
    <row r="1527" spans="11:20">
      <c r="K1527" s="120"/>
      <c r="T1527" s="118"/>
    </row>
    <row r="1528" spans="11:20">
      <c r="K1528" s="120"/>
      <c r="T1528" s="118"/>
    </row>
    <row r="1529" spans="11:20">
      <c r="K1529" s="120"/>
      <c r="T1529" s="118"/>
    </row>
    <row r="1530" spans="11:20">
      <c r="K1530" s="120"/>
      <c r="T1530" s="118"/>
    </row>
    <row r="1531" spans="11:20">
      <c r="K1531" s="120"/>
      <c r="T1531" s="118"/>
    </row>
    <row r="1532" spans="11:20">
      <c r="K1532" s="120"/>
      <c r="T1532" s="118"/>
    </row>
    <row r="1533" spans="11:20">
      <c r="K1533" s="120"/>
      <c r="T1533" s="118"/>
    </row>
    <row r="1534" spans="11:20">
      <c r="K1534" s="120"/>
      <c r="T1534" s="118"/>
    </row>
    <row r="1535" spans="11:20">
      <c r="K1535" s="120"/>
      <c r="T1535" s="118"/>
    </row>
    <row r="1536" spans="11:20">
      <c r="K1536" s="120"/>
      <c r="T1536" s="118"/>
    </row>
    <row r="1537" spans="11:20">
      <c r="K1537" s="120"/>
      <c r="T1537" s="118"/>
    </row>
    <row r="1538" spans="11:20">
      <c r="K1538" s="120"/>
      <c r="T1538" s="118"/>
    </row>
    <row r="1539" spans="11:20">
      <c r="K1539" s="120"/>
      <c r="T1539" s="118"/>
    </row>
    <row r="1540" spans="11:20">
      <c r="K1540" s="120"/>
      <c r="T1540" s="118"/>
    </row>
    <row r="1541" spans="11:20">
      <c r="K1541" s="120"/>
      <c r="T1541" s="118"/>
    </row>
    <row r="1542" spans="11:20">
      <c r="K1542" s="120"/>
      <c r="T1542" s="118"/>
    </row>
    <row r="1543" spans="11:20">
      <c r="K1543" s="120"/>
      <c r="T1543" s="118"/>
    </row>
    <row r="1544" spans="11:20">
      <c r="K1544" s="120"/>
      <c r="T1544" s="118"/>
    </row>
    <row r="1545" spans="11:20">
      <c r="K1545" s="120"/>
      <c r="T1545" s="118"/>
    </row>
    <row r="1546" spans="11:20">
      <c r="K1546" s="120"/>
      <c r="T1546" s="118"/>
    </row>
    <row r="1547" spans="11:20">
      <c r="K1547" s="120"/>
      <c r="T1547" s="118"/>
    </row>
    <row r="1548" spans="11:20">
      <c r="K1548" s="120"/>
      <c r="T1548" s="118"/>
    </row>
    <row r="1549" spans="11:20">
      <c r="K1549" s="120"/>
      <c r="T1549" s="118"/>
    </row>
    <row r="1550" spans="11:20">
      <c r="K1550" s="120"/>
      <c r="T1550" s="118"/>
    </row>
    <row r="1551" spans="11:20">
      <c r="K1551" s="120"/>
      <c r="T1551" s="118"/>
    </row>
    <row r="1552" spans="11:20">
      <c r="K1552" s="120"/>
      <c r="T1552" s="118"/>
    </row>
    <row r="1553" spans="11:20">
      <c r="K1553" s="120"/>
      <c r="T1553" s="118"/>
    </row>
    <row r="1554" spans="11:20">
      <c r="K1554" s="120"/>
      <c r="T1554" s="118"/>
    </row>
    <row r="1555" spans="11:20">
      <c r="K1555" s="120"/>
      <c r="T1555" s="118"/>
    </row>
    <row r="1556" spans="11:20">
      <c r="K1556" s="120"/>
      <c r="T1556" s="118"/>
    </row>
    <row r="1557" spans="11:20">
      <c r="K1557" s="120"/>
      <c r="T1557" s="118"/>
    </row>
    <row r="1558" spans="11:20">
      <c r="K1558" s="120"/>
      <c r="T1558" s="118"/>
    </row>
    <row r="1559" spans="11:20">
      <c r="K1559" s="120"/>
      <c r="T1559" s="118"/>
    </row>
    <row r="1560" spans="11:20">
      <c r="K1560" s="120"/>
      <c r="T1560" s="118"/>
    </row>
    <row r="1561" spans="11:20">
      <c r="K1561" s="120"/>
      <c r="T1561" s="118"/>
    </row>
    <row r="1562" spans="11:20">
      <c r="K1562" s="120"/>
      <c r="T1562" s="118"/>
    </row>
    <row r="1563" spans="11:20">
      <c r="K1563" s="120"/>
      <c r="T1563" s="118"/>
    </row>
    <row r="1564" spans="11:20">
      <c r="K1564" s="120"/>
      <c r="T1564" s="118"/>
    </row>
    <row r="1565" spans="11:20">
      <c r="K1565" s="120"/>
      <c r="T1565" s="118"/>
    </row>
    <row r="1566" spans="11:20">
      <c r="K1566" s="120"/>
      <c r="T1566" s="118"/>
    </row>
    <row r="1567" spans="11:20">
      <c r="K1567" s="120"/>
      <c r="T1567" s="118"/>
    </row>
    <row r="1568" spans="11:20">
      <c r="K1568" s="120"/>
      <c r="T1568" s="118"/>
    </row>
    <row r="1569" spans="11:20">
      <c r="K1569" s="120"/>
      <c r="T1569" s="118"/>
    </row>
    <row r="1570" spans="11:20">
      <c r="K1570" s="120"/>
      <c r="T1570" s="118"/>
    </row>
    <row r="1571" spans="11:20">
      <c r="K1571" s="120"/>
      <c r="T1571" s="118"/>
    </row>
    <row r="1572" spans="11:20">
      <c r="K1572" s="120"/>
      <c r="T1572" s="118"/>
    </row>
    <row r="1573" spans="11:20">
      <c r="K1573" s="120"/>
      <c r="T1573" s="118"/>
    </row>
    <row r="1574" spans="11:20">
      <c r="K1574" s="120"/>
      <c r="T1574" s="118"/>
    </row>
    <row r="1575" spans="11:20">
      <c r="K1575" s="120"/>
      <c r="T1575" s="118"/>
    </row>
    <row r="1576" spans="11:20">
      <c r="K1576" s="120"/>
      <c r="T1576" s="118"/>
    </row>
    <row r="1577" spans="11:20">
      <c r="K1577" s="120"/>
      <c r="T1577" s="118"/>
    </row>
    <row r="1578" spans="11:20">
      <c r="K1578" s="120"/>
      <c r="T1578" s="118"/>
    </row>
    <row r="1579" spans="11:20">
      <c r="K1579" s="120"/>
      <c r="T1579" s="118"/>
    </row>
    <row r="1580" spans="11:20">
      <c r="K1580" s="120"/>
      <c r="T1580" s="118"/>
    </row>
    <row r="1581" spans="11:20">
      <c r="K1581" s="120"/>
      <c r="T1581" s="118"/>
    </row>
    <row r="1582" spans="11:20">
      <c r="K1582" s="120"/>
      <c r="T1582" s="118"/>
    </row>
    <row r="1583" spans="11:20">
      <c r="K1583" s="120"/>
      <c r="T1583" s="118"/>
    </row>
    <row r="1584" spans="11:20">
      <c r="K1584" s="120"/>
      <c r="T1584" s="118"/>
    </row>
    <row r="1585" spans="11:20">
      <c r="K1585" s="120"/>
      <c r="T1585" s="118"/>
    </row>
    <row r="1586" spans="11:20">
      <c r="K1586" s="120"/>
      <c r="T1586" s="118"/>
    </row>
    <row r="1587" spans="11:20">
      <c r="K1587" s="120"/>
      <c r="T1587" s="118"/>
    </row>
    <row r="1588" spans="11:20">
      <c r="K1588" s="120"/>
      <c r="T1588" s="118"/>
    </row>
    <row r="1589" spans="11:20">
      <c r="K1589" s="120"/>
      <c r="T1589" s="118"/>
    </row>
    <row r="1590" spans="11:20">
      <c r="K1590" s="120"/>
      <c r="T1590" s="118"/>
    </row>
    <row r="1591" spans="11:20">
      <c r="K1591" s="120"/>
      <c r="T1591" s="118"/>
    </row>
    <row r="1592" spans="11:20">
      <c r="K1592" s="120"/>
      <c r="T1592" s="118"/>
    </row>
    <row r="1593" spans="11:20">
      <c r="K1593" s="120"/>
      <c r="T1593" s="118"/>
    </row>
    <row r="1594" spans="11:20">
      <c r="K1594" s="120"/>
      <c r="T1594" s="118"/>
    </row>
    <row r="1595" spans="11:20">
      <c r="K1595" s="120"/>
      <c r="T1595" s="118"/>
    </row>
    <row r="1596" spans="11:20">
      <c r="K1596" s="120"/>
      <c r="T1596" s="118"/>
    </row>
    <row r="1597" spans="11:20">
      <c r="K1597" s="120"/>
      <c r="T1597" s="118"/>
    </row>
    <row r="1598" spans="11:20">
      <c r="K1598" s="120"/>
      <c r="T1598" s="118"/>
    </row>
    <row r="1599" spans="11:20">
      <c r="K1599" s="120"/>
      <c r="T1599" s="118"/>
    </row>
    <row r="1600" spans="11:20">
      <c r="K1600" s="120"/>
      <c r="T1600" s="118"/>
    </row>
    <row r="1601" spans="11:20">
      <c r="K1601" s="120"/>
      <c r="T1601" s="118"/>
    </row>
    <row r="1602" spans="11:20">
      <c r="K1602" s="120"/>
      <c r="T1602" s="118"/>
    </row>
    <row r="1603" spans="11:20">
      <c r="K1603" s="120"/>
      <c r="T1603" s="118"/>
    </row>
    <row r="1604" spans="11:20">
      <c r="K1604" s="120"/>
      <c r="T1604" s="118"/>
    </row>
    <row r="1605" spans="11:20">
      <c r="K1605" s="120"/>
      <c r="T1605" s="118"/>
    </row>
    <row r="1606" spans="11:20">
      <c r="K1606" s="120"/>
      <c r="T1606" s="118"/>
    </row>
    <row r="1607" spans="11:20">
      <c r="K1607" s="120"/>
      <c r="T1607" s="118"/>
    </row>
    <row r="1608" spans="11:20">
      <c r="K1608" s="120"/>
      <c r="T1608" s="118"/>
    </row>
    <row r="1609" spans="11:20">
      <c r="K1609" s="120"/>
      <c r="T1609" s="118"/>
    </row>
    <row r="1610" spans="11:20">
      <c r="K1610" s="120"/>
      <c r="T1610" s="118"/>
    </row>
    <row r="1611" spans="11:20">
      <c r="K1611" s="120"/>
      <c r="T1611" s="118"/>
    </row>
    <row r="1612" spans="11:20">
      <c r="K1612" s="120"/>
      <c r="T1612" s="118"/>
    </row>
    <row r="1613" spans="11:20">
      <c r="K1613" s="120"/>
      <c r="T1613" s="118"/>
    </row>
    <row r="1614" spans="11:20">
      <c r="K1614" s="120"/>
      <c r="T1614" s="118"/>
    </row>
    <row r="1615" spans="11:20">
      <c r="K1615" s="120"/>
      <c r="T1615" s="118"/>
    </row>
    <row r="1616" spans="11:20">
      <c r="K1616" s="120"/>
      <c r="T1616" s="118"/>
    </row>
    <row r="1617" spans="11:20">
      <c r="K1617" s="120"/>
      <c r="T1617" s="118"/>
    </row>
    <row r="1618" spans="11:20">
      <c r="K1618" s="120"/>
      <c r="T1618" s="118"/>
    </row>
    <row r="1619" spans="11:20">
      <c r="K1619" s="120"/>
      <c r="T1619" s="118"/>
    </row>
    <row r="1620" spans="11:20">
      <c r="K1620" s="120"/>
      <c r="T1620" s="118"/>
    </row>
    <row r="1621" spans="11:20">
      <c r="K1621" s="120"/>
      <c r="T1621" s="118"/>
    </row>
    <row r="1622" spans="11:20">
      <c r="K1622" s="120"/>
      <c r="T1622" s="118"/>
    </row>
    <row r="1623" spans="11:20">
      <c r="K1623" s="120"/>
      <c r="T1623" s="118"/>
    </row>
    <row r="1624" spans="11:20">
      <c r="K1624" s="120"/>
      <c r="T1624" s="118"/>
    </row>
    <row r="1625" spans="11:20">
      <c r="K1625" s="120"/>
      <c r="T1625" s="118"/>
    </row>
    <row r="1626" spans="11:20">
      <c r="K1626" s="120"/>
      <c r="T1626" s="118"/>
    </row>
    <row r="1627" spans="11:20">
      <c r="K1627" s="120"/>
      <c r="T1627" s="118"/>
    </row>
    <row r="1628" spans="11:20">
      <c r="K1628" s="120"/>
      <c r="T1628" s="118"/>
    </row>
    <row r="1629" spans="11:20">
      <c r="K1629" s="120"/>
      <c r="T1629" s="118"/>
    </row>
    <row r="1630" spans="11:20">
      <c r="K1630" s="120"/>
      <c r="T1630" s="118"/>
    </row>
    <row r="1631" spans="11:20">
      <c r="K1631" s="120"/>
      <c r="T1631" s="118"/>
    </row>
    <row r="1632" spans="11:20">
      <c r="K1632" s="120"/>
      <c r="T1632" s="118"/>
    </row>
    <row r="1633" spans="11:20">
      <c r="K1633" s="120"/>
      <c r="T1633" s="118"/>
    </row>
    <row r="1634" spans="11:20">
      <c r="K1634" s="120"/>
      <c r="T1634" s="118"/>
    </row>
    <row r="1635" spans="11:20">
      <c r="K1635" s="120"/>
      <c r="T1635" s="118"/>
    </row>
    <row r="1636" spans="11:20">
      <c r="K1636" s="120"/>
      <c r="T1636" s="118"/>
    </row>
    <row r="1637" spans="11:20">
      <c r="K1637" s="120"/>
      <c r="T1637" s="118"/>
    </row>
    <row r="1638" spans="11:20">
      <c r="K1638" s="120"/>
      <c r="T1638" s="118"/>
    </row>
    <row r="1639" spans="11:20">
      <c r="K1639" s="120"/>
      <c r="T1639" s="118"/>
    </row>
    <row r="1640" spans="11:20">
      <c r="K1640" s="120"/>
      <c r="T1640" s="118"/>
    </row>
    <row r="1641" spans="11:20">
      <c r="K1641" s="120"/>
      <c r="T1641" s="118"/>
    </row>
    <row r="1642" spans="11:20">
      <c r="K1642" s="120"/>
      <c r="T1642" s="118"/>
    </row>
    <row r="1643" spans="11:20">
      <c r="K1643" s="120"/>
      <c r="T1643" s="118"/>
    </row>
    <row r="1644" spans="11:20">
      <c r="K1644" s="120"/>
      <c r="T1644" s="118"/>
    </row>
    <row r="1645" spans="11:20">
      <c r="K1645" s="120"/>
      <c r="T1645" s="118"/>
    </row>
    <row r="1646" spans="11:20">
      <c r="K1646" s="120"/>
      <c r="T1646" s="118"/>
    </row>
    <row r="1647" spans="11:20">
      <c r="K1647" s="120"/>
      <c r="T1647" s="118"/>
    </row>
    <row r="1648" spans="11:20">
      <c r="K1648" s="120"/>
      <c r="T1648" s="118"/>
    </row>
    <row r="1649" spans="11:20">
      <c r="K1649" s="120"/>
      <c r="T1649" s="118"/>
    </row>
    <row r="1650" spans="11:20">
      <c r="K1650" s="120"/>
      <c r="T1650" s="118"/>
    </row>
    <row r="1651" spans="11:20">
      <c r="K1651" s="120"/>
      <c r="T1651" s="118"/>
    </row>
    <row r="1652" spans="11:20">
      <c r="K1652" s="120"/>
      <c r="T1652" s="118"/>
    </row>
    <row r="1653" spans="11:20">
      <c r="K1653" s="120"/>
      <c r="T1653" s="118"/>
    </row>
    <row r="1654" spans="11:20">
      <c r="K1654" s="120"/>
      <c r="T1654" s="118"/>
    </row>
    <row r="1655" spans="11:20">
      <c r="K1655" s="120"/>
      <c r="T1655" s="118"/>
    </row>
    <row r="1656" spans="11:20">
      <c r="K1656" s="120"/>
      <c r="T1656" s="118"/>
    </row>
    <row r="1657" spans="11:20">
      <c r="K1657" s="120"/>
      <c r="T1657" s="118"/>
    </row>
    <row r="1658" spans="11:20">
      <c r="K1658" s="120"/>
      <c r="T1658" s="118"/>
    </row>
    <row r="1659" spans="11:20">
      <c r="K1659" s="120"/>
      <c r="T1659" s="118"/>
    </row>
    <row r="1660" spans="11:20">
      <c r="K1660" s="120"/>
      <c r="T1660" s="118"/>
    </row>
    <row r="1661" spans="11:20">
      <c r="K1661" s="120"/>
      <c r="T1661" s="118"/>
    </row>
    <row r="1662" spans="11:20">
      <c r="K1662" s="120"/>
      <c r="T1662" s="118"/>
    </row>
    <row r="1663" spans="11:20">
      <c r="K1663" s="120"/>
      <c r="T1663" s="118"/>
    </row>
    <row r="1664" spans="11:20">
      <c r="K1664" s="120"/>
      <c r="T1664" s="118"/>
    </row>
    <row r="1665" spans="11:20">
      <c r="K1665" s="120"/>
      <c r="T1665" s="118"/>
    </row>
    <row r="1666" spans="11:20">
      <c r="K1666" s="120"/>
      <c r="T1666" s="118"/>
    </row>
    <row r="1667" spans="11:20">
      <c r="K1667" s="120"/>
      <c r="T1667" s="118"/>
    </row>
    <row r="1668" spans="11:20">
      <c r="K1668" s="120"/>
      <c r="T1668" s="118"/>
    </row>
    <row r="1669" spans="11:20">
      <c r="K1669" s="120"/>
      <c r="T1669" s="118"/>
    </row>
    <row r="1670" spans="11:20">
      <c r="K1670" s="120"/>
      <c r="T1670" s="118"/>
    </row>
    <row r="1671" spans="11:20">
      <c r="K1671" s="120"/>
      <c r="T1671" s="118"/>
    </row>
    <row r="1672" spans="11:20">
      <c r="K1672" s="120"/>
      <c r="T1672" s="118"/>
    </row>
    <row r="1673" spans="11:20">
      <c r="K1673" s="120"/>
      <c r="T1673" s="118"/>
    </row>
    <row r="1674" spans="11:20">
      <c r="K1674" s="120"/>
      <c r="T1674" s="118"/>
    </row>
    <row r="1675" spans="11:20">
      <c r="K1675" s="120"/>
      <c r="T1675" s="118"/>
    </row>
    <row r="1676" spans="11:20">
      <c r="K1676" s="120"/>
      <c r="T1676" s="118"/>
    </row>
    <row r="1677" spans="11:20">
      <c r="K1677" s="120"/>
      <c r="T1677" s="118"/>
    </row>
    <row r="1678" spans="11:20">
      <c r="K1678" s="120"/>
      <c r="T1678" s="118"/>
    </row>
    <row r="1679" spans="11:20">
      <c r="K1679" s="120"/>
      <c r="T1679" s="118"/>
    </row>
    <row r="1680" spans="11:20">
      <c r="K1680" s="120"/>
      <c r="T1680" s="118"/>
    </row>
    <row r="1681" spans="11:20">
      <c r="K1681" s="120"/>
      <c r="T1681" s="118"/>
    </row>
    <row r="1682" spans="11:20">
      <c r="K1682" s="120"/>
      <c r="T1682" s="118"/>
    </row>
    <row r="1683" spans="11:20">
      <c r="K1683" s="120"/>
      <c r="T1683" s="118"/>
    </row>
    <row r="1684" spans="11:20">
      <c r="K1684" s="120"/>
      <c r="T1684" s="118"/>
    </row>
    <row r="1685" spans="11:20">
      <c r="K1685" s="120"/>
      <c r="T1685" s="118"/>
    </row>
    <row r="1686" spans="11:20">
      <c r="K1686" s="120"/>
      <c r="T1686" s="118"/>
    </row>
    <row r="1687" spans="11:20">
      <c r="K1687" s="120"/>
      <c r="T1687" s="118"/>
    </row>
    <row r="1688" spans="11:20">
      <c r="K1688" s="120"/>
      <c r="T1688" s="118"/>
    </row>
    <row r="1689" spans="11:20">
      <c r="K1689" s="120"/>
      <c r="T1689" s="118"/>
    </row>
    <row r="1690" spans="11:20">
      <c r="K1690" s="120"/>
      <c r="T1690" s="118"/>
    </row>
    <row r="1691" spans="11:20">
      <c r="K1691" s="120"/>
      <c r="T1691" s="118"/>
    </row>
    <row r="1692" spans="11:20">
      <c r="K1692" s="120"/>
      <c r="T1692" s="118"/>
    </row>
    <row r="1693" spans="11:20">
      <c r="K1693" s="120"/>
      <c r="T1693" s="118"/>
    </row>
    <row r="1694" spans="11:20">
      <c r="K1694" s="120"/>
      <c r="T1694" s="118"/>
    </row>
    <row r="1695" spans="11:20">
      <c r="K1695" s="120"/>
      <c r="T1695" s="118"/>
    </row>
    <row r="1696" spans="11:20">
      <c r="K1696" s="120"/>
      <c r="T1696" s="118"/>
    </row>
    <row r="1697" spans="11:20">
      <c r="K1697" s="120"/>
      <c r="T1697" s="118"/>
    </row>
    <row r="1698" spans="11:20">
      <c r="K1698" s="120"/>
      <c r="T1698" s="118"/>
    </row>
    <row r="1699" spans="11:20">
      <c r="K1699" s="120"/>
      <c r="T1699" s="118"/>
    </row>
    <row r="1700" spans="11:20">
      <c r="K1700" s="120"/>
      <c r="T1700" s="118"/>
    </row>
    <row r="1701" spans="11:20">
      <c r="K1701" s="120"/>
      <c r="T1701" s="118"/>
    </row>
    <row r="1702" spans="11:20">
      <c r="K1702" s="120"/>
      <c r="T1702" s="118"/>
    </row>
    <row r="1703" spans="11:20">
      <c r="K1703" s="120"/>
      <c r="T1703" s="118"/>
    </row>
    <row r="1704" spans="11:20">
      <c r="K1704" s="120"/>
      <c r="T1704" s="118"/>
    </row>
    <row r="1705" spans="11:20">
      <c r="K1705" s="120"/>
      <c r="T1705" s="118"/>
    </row>
    <row r="1706" spans="11:20">
      <c r="K1706" s="120"/>
      <c r="T1706" s="118"/>
    </row>
    <row r="1707" spans="11:20">
      <c r="K1707" s="120"/>
      <c r="T1707" s="118"/>
    </row>
    <row r="1708" spans="11:20">
      <c r="K1708" s="120"/>
      <c r="T1708" s="118"/>
    </row>
    <row r="1709" spans="11:20">
      <c r="K1709" s="120"/>
      <c r="T1709" s="118"/>
    </row>
    <row r="1710" spans="11:20">
      <c r="K1710" s="120"/>
      <c r="T1710" s="118"/>
    </row>
    <row r="1711" spans="11:20">
      <c r="K1711" s="120"/>
      <c r="T1711" s="118"/>
    </row>
    <row r="1712" spans="11:20">
      <c r="K1712" s="120"/>
      <c r="T1712" s="118"/>
    </row>
    <row r="1713" spans="11:20">
      <c r="K1713" s="120"/>
      <c r="T1713" s="118"/>
    </row>
    <row r="1714" spans="11:20">
      <c r="K1714" s="120"/>
      <c r="T1714" s="118"/>
    </row>
    <row r="1715" spans="11:20">
      <c r="K1715" s="120"/>
      <c r="T1715" s="118"/>
    </row>
    <row r="1716" spans="11:20">
      <c r="K1716" s="120"/>
      <c r="T1716" s="118"/>
    </row>
    <row r="1717" spans="11:20">
      <c r="K1717" s="120"/>
      <c r="T1717" s="118"/>
    </row>
    <row r="1718" spans="11:20">
      <c r="K1718" s="120"/>
      <c r="T1718" s="118"/>
    </row>
    <row r="1719" spans="11:20">
      <c r="K1719" s="120"/>
      <c r="T1719" s="118"/>
    </row>
    <row r="1720" spans="11:20">
      <c r="K1720" s="120"/>
      <c r="T1720" s="118"/>
    </row>
    <row r="1721" spans="11:20">
      <c r="K1721" s="120"/>
      <c r="T1721" s="118"/>
    </row>
    <row r="1722" spans="11:20">
      <c r="K1722" s="120"/>
      <c r="T1722" s="118"/>
    </row>
    <row r="1723" spans="11:20">
      <c r="K1723" s="120"/>
      <c r="T1723" s="118"/>
    </row>
    <row r="1724" spans="11:20">
      <c r="K1724" s="120"/>
      <c r="T1724" s="118"/>
    </row>
    <row r="1725" spans="11:20">
      <c r="K1725" s="120"/>
      <c r="T1725" s="118"/>
    </row>
    <row r="1726" spans="11:20">
      <c r="K1726" s="120"/>
      <c r="T1726" s="118"/>
    </row>
    <row r="1727" spans="11:20">
      <c r="K1727" s="120"/>
      <c r="T1727" s="118"/>
    </row>
    <row r="1728" spans="11:20">
      <c r="K1728" s="120"/>
      <c r="T1728" s="118"/>
    </row>
    <row r="1729" spans="11:20">
      <c r="K1729" s="120"/>
      <c r="T1729" s="118"/>
    </row>
    <row r="1730" spans="11:20">
      <c r="K1730" s="120"/>
      <c r="T1730" s="118"/>
    </row>
    <row r="1731" spans="11:20">
      <c r="K1731" s="120"/>
      <c r="T1731" s="118"/>
    </row>
    <row r="1732" spans="11:20">
      <c r="K1732" s="120"/>
      <c r="T1732" s="118"/>
    </row>
    <row r="1733" spans="11:20">
      <c r="K1733" s="120"/>
      <c r="T1733" s="118"/>
    </row>
    <row r="1734" spans="11:20">
      <c r="K1734" s="120"/>
      <c r="T1734" s="118"/>
    </row>
    <row r="1735" spans="11:20">
      <c r="K1735" s="120"/>
      <c r="T1735" s="118"/>
    </row>
    <row r="1736" spans="11:20">
      <c r="K1736" s="120"/>
      <c r="T1736" s="118"/>
    </row>
    <row r="1737" spans="11:20">
      <c r="K1737" s="120"/>
      <c r="T1737" s="118"/>
    </row>
    <row r="1738" spans="11:20">
      <c r="K1738" s="120"/>
      <c r="T1738" s="118"/>
    </row>
    <row r="1739" spans="11:20">
      <c r="K1739" s="120"/>
      <c r="T1739" s="118"/>
    </row>
    <row r="1740" spans="11:20">
      <c r="K1740" s="120"/>
      <c r="T1740" s="118"/>
    </row>
    <row r="1741" spans="11:20">
      <c r="K1741" s="120"/>
      <c r="T1741" s="118"/>
    </row>
    <row r="1742" spans="11:20">
      <c r="K1742" s="120"/>
      <c r="T1742" s="118"/>
    </row>
    <row r="1743" spans="11:20">
      <c r="K1743" s="120"/>
      <c r="T1743" s="118"/>
    </row>
    <row r="1744" spans="11:20">
      <c r="K1744" s="120"/>
      <c r="T1744" s="118"/>
    </row>
    <row r="1745" spans="11:20">
      <c r="K1745" s="120"/>
      <c r="T1745" s="118"/>
    </row>
    <row r="1746" spans="11:20">
      <c r="K1746" s="120"/>
      <c r="T1746" s="118"/>
    </row>
    <row r="1747" spans="11:20">
      <c r="K1747" s="120"/>
      <c r="T1747" s="118"/>
    </row>
    <row r="1748" spans="11:20">
      <c r="K1748" s="120"/>
      <c r="T1748" s="118"/>
    </row>
    <row r="1749" spans="11:20">
      <c r="K1749" s="120"/>
      <c r="T1749" s="118"/>
    </row>
    <row r="1750" spans="11:20">
      <c r="K1750" s="120"/>
      <c r="T1750" s="118"/>
    </row>
    <row r="1751" spans="11:20">
      <c r="K1751" s="120"/>
      <c r="T1751" s="118"/>
    </row>
    <row r="1752" spans="11:20">
      <c r="K1752" s="120"/>
      <c r="T1752" s="118"/>
    </row>
    <row r="1753" spans="11:20">
      <c r="K1753" s="120"/>
      <c r="T1753" s="118"/>
    </row>
    <row r="1754" spans="11:20">
      <c r="K1754" s="120"/>
      <c r="T1754" s="118"/>
    </row>
    <row r="1755" spans="11:20">
      <c r="K1755" s="120"/>
      <c r="T1755" s="118"/>
    </row>
    <row r="1756" spans="11:20">
      <c r="K1756" s="120"/>
      <c r="T1756" s="118"/>
    </row>
    <row r="1757" spans="11:20">
      <c r="K1757" s="120"/>
      <c r="T1757" s="118"/>
    </row>
    <row r="1758" spans="11:20">
      <c r="K1758" s="120"/>
      <c r="T1758" s="118"/>
    </row>
    <row r="1759" spans="11:20">
      <c r="K1759" s="120"/>
      <c r="T1759" s="118"/>
    </row>
    <row r="1760" spans="11:20">
      <c r="K1760" s="120"/>
      <c r="T1760" s="118"/>
    </row>
    <row r="1761" spans="11:20">
      <c r="K1761" s="120"/>
      <c r="T1761" s="118"/>
    </row>
    <row r="1762" spans="11:20">
      <c r="K1762" s="120"/>
      <c r="T1762" s="118"/>
    </row>
    <row r="1763" spans="11:20">
      <c r="K1763" s="120"/>
      <c r="T1763" s="118"/>
    </row>
    <row r="1764" spans="11:20">
      <c r="K1764" s="120"/>
      <c r="T1764" s="118"/>
    </row>
    <row r="1765" spans="11:20">
      <c r="K1765" s="120"/>
      <c r="T1765" s="118"/>
    </row>
    <row r="1766" spans="11:20">
      <c r="K1766" s="120"/>
      <c r="T1766" s="118"/>
    </row>
    <row r="1767" spans="11:20">
      <c r="K1767" s="120"/>
      <c r="T1767" s="118"/>
    </row>
    <row r="1768" spans="11:20">
      <c r="K1768" s="120"/>
      <c r="T1768" s="118"/>
    </row>
    <row r="1769" spans="11:20">
      <c r="K1769" s="120"/>
      <c r="T1769" s="118"/>
    </row>
    <row r="1770" spans="11:20">
      <c r="K1770" s="120"/>
      <c r="T1770" s="118"/>
    </row>
    <row r="1771" spans="11:20">
      <c r="K1771" s="120"/>
      <c r="T1771" s="118"/>
    </row>
    <row r="1772" spans="11:20">
      <c r="K1772" s="120"/>
      <c r="T1772" s="118"/>
    </row>
    <row r="1773" spans="11:20">
      <c r="K1773" s="120"/>
      <c r="T1773" s="118"/>
    </row>
    <row r="1774" spans="11:20">
      <c r="K1774" s="120"/>
      <c r="T1774" s="118"/>
    </row>
    <row r="1775" spans="11:20">
      <c r="K1775" s="120"/>
      <c r="T1775" s="118"/>
    </row>
    <row r="1776" spans="11:20">
      <c r="K1776" s="120"/>
      <c r="T1776" s="118"/>
    </row>
    <row r="1777" spans="11:20">
      <c r="K1777" s="120"/>
      <c r="T1777" s="118"/>
    </row>
    <row r="1778" spans="11:20">
      <c r="K1778" s="120"/>
      <c r="T1778" s="118"/>
    </row>
    <row r="1779" spans="11:20">
      <c r="K1779" s="120"/>
      <c r="T1779" s="118"/>
    </row>
    <row r="1780" spans="11:20">
      <c r="K1780" s="120"/>
      <c r="T1780" s="118"/>
    </row>
    <row r="1781" spans="11:20">
      <c r="K1781" s="120"/>
      <c r="T1781" s="118"/>
    </row>
    <row r="1782" spans="11:20">
      <c r="K1782" s="120"/>
      <c r="T1782" s="118"/>
    </row>
    <row r="1783" spans="11:20">
      <c r="K1783" s="120"/>
      <c r="T1783" s="118"/>
    </row>
    <row r="1784" spans="11:20">
      <c r="K1784" s="120"/>
      <c r="T1784" s="118"/>
    </row>
    <row r="1785" spans="11:20">
      <c r="K1785" s="120"/>
      <c r="T1785" s="118"/>
    </row>
    <row r="1786" spans="11:20">
      <c r="K1786" s="120"/>
      <c r="T1786" s="118"/>
    </row>
    <row r="1787" spans="11:20">
      <c r="K1787" s="120"/>
      <c r="T1787" s="118"/>
    </row>
    <row r="1788" spans="11:20">
      <c r="K1788" s="120"/>
      <c r="T1788" s="118"/>
    </row>
    <row r="1789" spans="11:20">
      <c r="K1789" s="120"/>
      <c r="T1789" s="118"/>
    </row>
    <row r="1790" spans="11:20">
      <c r="K1790" s="120"/>
      <c r="T1790" s="118"/>
    </row>
    <row r="1791" spans="11:20">
      <c r="K1791" s="120"/>
      <c r="T1791" s="118"/>
    </row>
    <row r="1792" spans="11:20">
      <c r="K1792" s="120"/>
      <c r="T1792" s="118"/>
    </row>
    <row r="1793" spans="11:20">
      <c r="K1793" s="120"/>
      <c r="T1793" s="118"/>
    </row>
    <row r="1794" spans="11:20">
      <c r="K1794" s="120"/>
      <c r="T1794" s="118"/>
    </row>
    <row r="1795" spans="11:20">
      <c r="K1795" s="120"/>
      <c r="T1795" s="118"/>
    </row>
    <row r="1796" spans="11:20">
      <c r="K1796" s="120"/>
      <c r="T1796" s="118"/>
    </row>
    <row r="1797" spans="11:20">
      <c r="K1797" s="120"/>
      <c r="T1797" s="118"/>
    </row>
    <row r="1798" spans="11:20">
      <c r="K1798" s="120"/>
      <c r="T1798" s="118"/>
    </row>
    <row r="1799" spans="11:20">
      <c r="K1799" s="120"/>
      <c r="T1799" s="118"/>
    </row>
    <row r="1800" spans="11:20">
      <c r="K1800" s="120"/>
      <c r="T1800" s="118"/>
    </row>
    <row r="1801" spans="11:20">
      <c r="K1801" s="120"/>
      <c r="T1801" s="118"/>
    </row>
    <row r="1802" spans="11:20">
      <c r="K1802" s="120"/>
      <c r="T1802" s="118"/>
    </row>
    <row r="1803" spans="11:20">
      <c r="K1803" s="120"/>
      <c r="T1803" s="118"/>
    </row>
    <row r="1804" spans="11:20">
      <c r="K1804" s="120"/>
      <c r="T1804" s="118"/>
    </row>
    <row r="1805" spans="11:20">
      <c r="K1805" s="120"/>
      <c r="T1805" s="118"/>
    </row>
    <row r="1806" spans="11:20">
      <c r="K1806" s="120"/>
      <c r="T1806" s="118"/>
    </row>
    <row r="1807" spans="11:20">
      <c r="K1807" s="120"/>
      <c r="T1807" s="118"/>
    </row>
    <row r="1808" spans="11:20">
      <c r="K1808" s="120"/>
      <c r="T1808" s="118"/>
    </row>
    <row r="1809" spans="11:20">
      <c r="K1809" s="120"/>
      <c r="T1809" s="118"/>
    </row>
    <row r="1810" spans="11:20">
      <c r="K1810" s="120"/>
      <c r="T1810" s="118"/>
    </row>
    <row r="1811" spans="11:20">
      <c r="K1811" s="120"/>
      <c r="T1811" s="118"/>
    </row>
    <row r="1812" spans="11:20">
      <c r="K1812" s="120"/>
      <c r="T1812" s="118"/>
    </row>
    <row r="1813" spans="11:20">
      <c r="K1813" s="120"/>
      <c r="T1813" s="118"/>
    </row>
    <row r="1814" spans="11:20">
      <c r="K1814" s="120"/>
      <c r="T1814" s="118"/>
    </row>
    <row r="1815" spans="11:20">
      <c r="K1815" s="120"/>
      <c r="T1815" s="118"/>
    </row>
    <row r="1816" spans="11:20">
      <c r="K1816" s="120"/>
      <c r="T1816" s="118"/>
    </row>
    <row r="1817" spans="11:20">
      <c r="K1817" s="120"/>
      <c r="T1817" s="118"/>
    </row>
    <row r="1818" spans="11:20">
      <c r="K1818" s="120"/>
      <c r="T1818" s="118"/>
    </row>
    <row r="1819" spans="11:20">
      <c r="K1819" s="120"/>
      <c r="T1819" s="118"/>
    </row>
    <row r="1820" spans="11:20">
      <c r="K1820" s="120"/>
      <c r="T1820" s="118"/>
    </row>
    <row r="1821" spans="11:20">
      <c r="K1821" s="120"/>
      <c r="T1821" s="118"/>
    </row>
    <row r="1822" spans="11:20">
      <c r="K1822" s="120"/>
      <c r="T1822" s="118"/>
    </row>
    <row r="1823" spans="11:20">
      <c r="K1823" s="120"/>
      <c r="T1823" s="118"/>
    </row>
    <row r="1824" spans="11:20">
      <c r="K1824" s="120"/>
      <c r="T1824" s="118"/>
    </row>
    <row r="1825" spans="11:20">
      <c r="K1825" s="120"/>
      <c r="T1825" s="118"/>
    </row>
    <row r="1826" spans="11:20">
      <c r="K1826" s="120"/>
      <c r="T1826" s="118"/>
    </row>
    <row r="1827" spans="11:20">
      <c r="K1827" s="120"/>
      <c r="T1827" s="118"/>
    </row>
    <row r="1828" spans="11:20">
      <c r="K1828" s="120"/>
      <c r="T1828" s="118"/>
    </row>
    <row r="1829" spans="11:20">
      <c r="K1829" s="120"/>
      <c r="T1829" s="118"/>
    </row>
    <row r="1830" spans="11:20">
      <c r="K1830" s="120"/>
      <c r="T1830" s="118"/>
    </row>
    <row r="1831" spans="11:20">
      <c r="K1831" s="120"/>
      <c r="T1831" s="118"/>
    </row>
    <row r="1832" spans="11:20">
      <c r="K1832" s="120"/>
      <c r="T1832" s="118"/>
    </row>
    <row r="1833" spans="11:20">
      <c r="K1833" s="120"/>
      <c r="T1833" s="118"/>
    </row>
    <row r="1834" spans="11:20">
      <c r="K1834" s="120"/>
      <c r="T1834" s="118"/>
    </row>
    <row r="1835" spans="11:20">
      <c r="K1835" s="120"/>
      <c r="T1835" s="118"/>
    </row>
    <row r="1836" spans="11:20">
      <c r="K1836" s="120"/>
      <c r="T1836" s="118"/>
    </row>
    <row r="1837" spans="11:20">
      <c r="K1837" s="120"/>
      <c r="T1837" s="118"/>
    </row>
    <row r="1838" spans="11:20">
      <c r="K1838" s="120"/>
      <c r="T1838" s="118"/>
    </row>
    <row r="1839" spans="11:20">
      <c r="K1839" s="120"/>
      <c r="T1839" s="118"/>
    </row>
    <row r="1840" spans="11:20">
      <c r="K1840" s="120"/>
      <c r="T1840" s="118"/>
    </row>
    <row r="1841" spans="11:20">
      <c r="K1841" s="120"/>
      <c r="T1841" s="118"/>
    </row>
    <row r="1842" spans="11:20">
      <c r="K1842" s="120"/>
      <c r="T1842" s="118"/>
    </row>
    <row r="1843" spans="11:20">
      <c r="K1843" s="120"/>
      <c r="T1843" s="118"/>
    </row>
    <row r="1844" spans="11:20">
      <c r="K1844" s="120"/>
      <c r="T1844" s="118"/>
    </row>
    <row r="1845" spans="11:20">
      <c r="K1845" s="120"/>
      <c r="T1845" s="118"/>
    </row>
    <row r="1846" spans="11:20">
      <c r="K1846" s="120"/>
      <c r="T1846" s="118"/>
    </row>
    <row r="1847" spans="11:20">
      <c r="K1847" s="120"/>
      <c r="T1847" s="118"/>
    </row>
    <row r="1848" spans="11:20">
      <c r="K1848" s="120"/>
      <c r="T1848" s="118"/>
    </row>
    <row r="1849" spans="11:20">
      <c r="K1849" s="120"/>
      <c r="T1849" s="118"/>
    </row>
    <row r="1850" spans="11:20">
      <c r="K1850" s="120"/>
      <c r="T1850" s="118"/>
    </row>
    <row r="1851" spans="11:20">
      <c r="K1851" s="120"/>
      <c r="T1851" s="118"/>
    </row>
    <row r="1852" spans="11:20">
      <c r="K1852" s="120"/>
      <c r="T1852" s="118"/>
    </row>
    <row r="1853" spans="11:20">
      <c r="K1853" s="120"/>
      <c r="T1853" s="118"/>
    </row>
    <row r="1854" spans="11:20">
      <c r="K1854" s="120"/>
      <c r="T1854" s="118"/>
    </row>
    <row r="1855" spans="11:20">
      <c r="K1855" s="120"/>
      <c r="T1855" s="118"/>
    </row>
    <row r="1856" spans="11:20">
      <c r="K1856" s="120"/>
      <c r="T1856" s="118"/>
    </row>
    <row r="1857" spans="11:20">
      <c r="K1857" s="120"/>
      <c r="T1857" s="118"/>
    </row>
    <row r="1858" spans="11:20">
      <c r="K1858" s="120"/>
      <c r="T1858" s="118"/>
    </row>
    <row r="1859" spans="11:20">
      <c r="K1859" s="120"/>
      <c r="T1859" s="118"/>
    </row>
    <row r="1860" spans="11:20">
      <c r="K1860" s="120"/>
      <c r="T1860" s="118"/>
    </row>
    <row r="1861" spans="11:20">
      <c r="K1861" s="120"/>
      <c r="T1861" s="118"/>
    </row>
    <row r="1862" spans="11:20">
      <c r="K1862" s="120"/>
      <c r="T1862" s="118"/>
    </row>
    <row r="1863" spans="11:20">
      <c r="K1863" s="120"/>
      <c r="T1863" s="118"/>
    </row>
    <row r="1864" spans="11:20">
      <c r="K1864" s="120"/>
      <c r="T1864" s="118"/>
    </row>
    <row r="1865" spans="11:20">
      <c r="K1865" s="120"/>
      <c r="T1865" s="118"/>
    </row>
    <row r="1866" spans="11:20">
      <c r="K1866" s="120"/>
      <c r="T1866" s="118"/>
    </row>
    <row r="1867" spans="11:20">
      <c r="K1867" s="120"/>
      <c r="T1867" s="118"/>
    </row>
    <row r="1868" spans="11:20">
      <c r="K1868" s="120"/>
      <c r="T1868" s="118"/>
    </row>
    <row r="1869" spans="11:20">
      <c r="K1869" s="120"/>
      <c r="T1869" s="118"/>
    </row>
    <row r="1870" spans="11:20">
      <c r="K1870" s="120"/>
      <c r="T1870" s="118"/>
    </row>
    <row r="1871" spans="11:20">
      <c r="K1871" s="120"/>
      <c r="T1871" s="118"/>
    </row>
    <row r="1872" spans="11:20">
      <c r="K1872" s="120"/>
      <c r="T1872" s="118"/>
    </row>
    <row r="1873" spans="11:20">
      <c r="K1873" s="120"/>
      <c r="T1873" s="118"/>
    </row>
    <row r="1874" spans="11:20">
      <c r="K1874" s="120"/>
      <c r="T1874" s="118"/>
    </row>
    <row r="1875" spans="11:20">
      <c r="K1875" s="120"/>
      <c r="T1875" s="118"/>
    </row>
    <row r="1876" spans="11:20">
      <c r="K1876" s="120"/>
      <c r="T1876" s="118"/>
    </row>
    <row r="1877" spans="11:20">
      <c r="K1877" s="120"/>
      <c r="T1877" s="118"/>
    </row>
    <row r="1878" spans="11:20">
      <c r="K1878" s="120"/>
      <c r="T1878" s="118"/>
    </row>
    <row r="1879" spans="11:20">
      <c r="K1879" s="120"/>
      <c r="T1879" s="118"/>
    </row>
    <row r="1880" spans="11:20">
      <c r="K1880" s="120"/>
      <c r="T1880" s="118"/>
    </row>
    <row r="1881" spans="11:20">
      <c r="K1881" s="120"/>
      <c r="T1881" s="118"/>
    </row>
    <row r="1882" spans="11:20">
      <c r="K1882" s="120"/>
      <c r="T1882" s="118"/>
    </row>
    <row r="1883" spans="11:20">
      <c r="K1883" s="120"/>
      <c r="T1883" s="118"/>
    </row>
    <row r="1884" spans="11:20">
      <c r="K1884" s="120"/>
      <c r="T1884" s="118"/>
    </row>
    <row r="1885" spans="11:20">
      <c r="K1885" s="120"/>
      <c r="T1885" s="118"/>
    </row>
    <row r="1886" spans="11:20">
      <c r="K1886" s="120"/>
      <c r="T1886" s="118"/>
    </row>
    <row r="1887" spans="11:20">
      <c r="K1887" s="120"/>
      <c r="T1887" s="118"/>
    </row>
    <row r="1888" spans="11:20">
      <c r="K1888" s="120"/>
      <c r="T1888" s="118"/>
    </row>
    <row r="1889" spans="11:20">
      <c r="K1889" s="120"/>
      <c r="T1889" s="118"/>
    </row>
    <row r="1890" spans="11:20">
      <c r="K1890" s="120"/>
      <c r="T1890" s="118"/>
    </row>
    <row r="1891" spans="11:20">
      <c r="K1891" s="120"/>
      <c r="T1891" s="118"/>
    </row>
    <row r="1892" spans="11:20">
      <c r="K1892" s="120"/>
      <c r="T1892" s="118"/>
    </row>
    <row r="1893" spans="11:20">
      <c r="K1893" s="120"/>
      <c r="T1893" s="118"/>
    </row>
    <row r="1894" spans="11:20">
      <c r="K1894" s="120"/>
      <c r="T1894" s="118"/>
    </row>
    <row r="1895" spans="11:20">
      <c r="K1895" s="120"/>
      <c r="T1895" s="118"/>
    </row>
    <row r="1896" spans="11:20">
      <c r="K1896" s="120"/>
      <c r="T1896" s="118"/>
    </row>
    <row r="1897" spans="11:20">
      <c r="K1897" s="120"/>
      <c r="T1897" s="118"/>
    </row>
    <row r="1898" spans="11:20">
      <c r="K1898" s="120"/>
      <c r="T1898" s="118"/>
    </row>
    <row r="1899" spans="11:20">
      <c r="K1899" s="120"/>
      <c r="T1899" s="118"/>
    </row>
    <row r="1900" spans="11:20">
      <c r="K1900" s="120"/>
      <c r="T1900" s="118"/>
    </row>
    <row r="1901" spans="11:20">
      <c r="K1901" s="120"/>
      <c r="T1901" s="118"/>
    </row>
    <row r="1902" spans="11:20">
      <c r="K1902" s="120"/>
      <c r="T1902" s="118"/>
    </row>
    <row r="1903" spans="11:20">
      <c r="K1903" s="120"/>
      <c r="T1903" s="118"/>
    </row>
    <row r="1904" spans="11:20">
      <c r="K1904" s="120"/>
      <c r="T1904" s="118"/>
    </row>
    <row r="1905" spans="11:20">
      <c r="K1905" s="120"/>
      <c r="T1905" s="118"/>
    </row>
    <row r="1906" spans="11:20">
      <c r="K1906" s="120"/>
      <c r="T1906" s="118"/>
    </row>
    <row r="1907" spans="11:20">
      <c r="K1907" s="120"/>
      <c r="T1907" s="118"/>
    </row>
    <row r="1908" spans="11:20">
      <c r="K1908" s="120"/>
      <c r="T1908" s="118"/>
    </row>
    <row r="1909" spans="11:20">
      <c r="K1909" s="120"/>
      <c r="T1909" s="118"/>
    </row>
    <row r="1910" spans="11:20">
      <c r="K1910" s="120"/>
      <c r="T1910" s="118"/>
    </row>
    <row r="1911" spans="11:20">
      <c r="K1911" s="120"/>
      <c r="T1911" s="118"/>
    </row>
    <row r="1912" spans="11:20">
      <c r="K1912" s="120"/>
      <c r="T1912" s="118"/>
    </row>
    <row r="1913" spans="11:20">
      <c r="K1913" s="120"/>
      <c r="T1913" s="118"/>
    </row>
    <row r="1914" spans="11:20">
      <c r="K1914" s="120"/>
      <c r="T1914" s="118"/>
    </row>
    <row r="1915" spans="11:20">
      <c r="K1915" s="120"/>
      <c r="T1915" s="118"/>
    </row>
    <row r="1916" spans="11:20">
      <c r="K1916" s="120"/>
      <c r="T1916" s="118"/>
    </row>
    <row r="1917" spans="11:20">
      <c r="K1917" s="120"/>
      <c r="T1917" s="118"/>
    </row>
    <row r="1918" spans="11:20">
      <c r="K1918" s="120"/>
      <c r="T1918" s="118"/>
    </row>
    <row r="1919" spans="11:20">
      <c r="K1919" s="120"/>
      <c r="T1919" s="118"/>
    </row>
    <row r="1920" spans="11:20">
      <c r="K1920" s="120"/>
      <c r="T1920" s="118"/>
    </row>
    <row r="1921" spans="11:20">
      <c r="K1921" s="120"/>
      <c r="T1921" s="118"/>
    </row>
    <row r="1922" spans="11:20">
      <c r="K1922" s="120"/>
      <c r="T1922" s="118"/>
    </row>
    <row r="1923" spans="11:20">
      <c r="K1923" s="120"/>
      <c r="T1923" s="118"/>
    </row>
    <row r="1924" spans="11:20">
      <c r="K1924" s="120"/>
      <c r="T1924" s="118"/>
    </row>
    <row r="1925" spans="11:20">
      <c r="K1925" s="120"/>
      <c r="T1925" s="118"/>
    </row>
    <row r="1926" spans="11:20">
      <c r="K1926" s="120"/>
      <c r="T1926" s="118"/>
    </row>
    <row r="1927" spans="11:20">
      <c r="K1927" s="120"/>
      <c r="T1927" s="118"/>
    </row>
    <row r="1928" spans="11:20">
      <c r="K1928" s="120"/>
      <c r="T1928" s="118"/>
    </row>
    <row r="1929" spans="11:20">
      <c r="K1929" s="120"/>
      <c r="T1929" s="118"/>
    </row>
    <row r="1930" spans="11:20">
      <c r="K1930" s="120"/>
      <c r="T1930" s="118"/>
    </row>
    <row r="1931" spans="11:20">
      <c r="K1931" s="120"/>
      <c r="T1931" s="118"/>
    </row>
    <row r="1932" spans="11:20">
      <c r="K1932" s="120"/>
      <c r="T1932" s="118"/>
    </row>
    <row r="1933" spans="11:20">
      <c r="K1933" s="120"/>
      <c r="T1933" s="118"/>
    </row>
    <row r="1934" spans="11:20">
      <c r="K1934" s="120"/>
      <c r="T1934" s="118"/>
    </row>
    <row r="1935" spans="11:20">
      <c r="K1935" s="120"/>
      <c r="T1935" s="118"/>
    </row>
    <row r="1936" spans="11:20">
      <c r="K1936" s="120"/>
      <c r="T1936" s="118"/>
    </row>
    <row r="1937" spans="11:20">
      <c r="K1937" s="120"/>
      <c r="T1937" s="118"/>
    </row>
    <row r="1938" spans="11:20">
      <c r="K1938" s="120"/>
      <c r="T1938" s="118"/>
    </row>
    <row r="1939" spans="11:20">
      <c r="K1939" s="120"/>
      <c r="T1939" s="118"/>
    </row>
    <row r="1940" spans="11:20">
      <c r="K1940" s="120"/>
      <c r="T1940" s="118"/>
    </row>
    <row r="1941" spans="11:20">
      <c r="K1941" s="120"/>
      <c r="T1941" s="118"/>
    </row>
    <row r="1942" spans="11:20">
      <c r="K1942" s="120"/>
      <c r="T1942" s="118"/>
    </row>
    <row r="1943" spans="11:20">
      <c r="K1943" s="120"/>
      <c r="T1943" s="118"/>
    </row>
    <row r="1944" spans="11:20">
      <c r="K1944" s="120"/>
      <c r="T1944" s="118"/>
    </row>
    <row r="1945" spans="11:20">
      <c r="K1945" s="120"/>
      <c r="T1945" s="118"/>
    </row>
    <row r="1946" spans="11:20">
      <c r="K1946" s="120"/>
      <c r="T1946" s="118"/>
    </row>
    <row r="1947" spans="11:20">
      <c r="K1947" s="120"/>
      <c r="T1947" s="118"/>
    </row>
    <row r="1948" spans="11:20">
      <c r="K1948" s="120"/>
      <c r="T1948" s="118"/>
    </row>
    <row r="1949" spans="11:20">
      <c r="K1949" s="120"/>
      <c r="T1949" s="118"/>
    </row>
    <row r="1950" spans="11:20">
      <c r="K1950" s="120"/>
      <c r="T1950" s="118"/>
    </row>
    <row r="1951" spans="11:20">
      <c r="K1951" s="120"/>
      <c r="T1951" s="118"/>
    </row>
    <row r="1952" spans="11:20">
      <c r="K1952" s="120"/>
      <c r="T1952" s="118"/>
    </row>
    <row r="1953" spans="11:20">
      <c r="K1953" s="120"/>
      <c r="T1953" s="118"/>
    </row>
    <row r="1954" spans="11:20">
      <c r="K1954" s="120"/>
      <c r="T1954" s="118"/>
    </row>
    <row r="1955" spans="11:20">
      <c r="K1955" s="120"/>
      <c r="T1955" s="118"/>
    </row>
    <row r="1956" spans="11:20">
      <c r="K1956" s="120"/>
      <c r="T1956" s="118"/>
    </row>
    <row r="1957" spans="11:20">
      <c r="K1957" s="120"/>
      <c r="T1957" s="118"/>
    </row>
    <row r="1958" spans="11:20">
      <c r="K1958" s="120"/>
      <c r="T1958" s="118"/>
    </row>
    <row r="1959" spans="11:20">
      <c r="K1959" s="120"/>
      <c r="T1959" s="118"/>
    </row>
    <row r="1960" spans="11:20">
      <c r="K1960" s="120"/>
      <c r="T1960" s="118"/>
    </row>
    <row r="1961" spans="11:20">
      <c r="K1961" s="120"/>
      <c r="T1961" s="118"/>
    </row>
    <row r="1962" spans="11:20">
      <c r="K1962" s="120"/>
      <c r="T1962" s="118"/>
    </row>
    <row r="1963" spans="11:20">
      <c r="K1963" s="120"/>
      <c r="T1963" s="118"/>
    </row>
    <row r="1964" spans="11:20">
      <c r="K1964" s="120"/>
      <c r="T1964" s="118"/>
    </row>
    <row r="1965" spans="11:20">
      <c r="K1965" s="120"/>
      <c r="T1965" s="118"/>
    </row>
    <row r="1966" spans="11:20">
      <c r="K1966" s="120"/>
      <c r="T1966" s="118"/>
    </row>
    <row r="1967" spans="11:20">
      <c r="K1967" s="120"/>
      <c r="T1967" s="118"/>
    </row>
    <row r="1968" spans="11:20">
      <c r="K1968" s="120"/>
      <c r="T1968" s="118"/>
    </row>
    <row r="1969" spans="11:20">
      <c r="K1969" s="120"/>
      <c r="T1969" s="118"/>
    </row>
    <row r="1970" spans="11:20">
      <c r="K1970" s="120"/>
      <c r="T1970" s="118"/>
    </row>
    <row r="1971" spans="11:20">
      <c r="K1971" s="120"/>
      <c r="T1971" s="118"/>
    </row>
    <row r="1972" spans="11:20">
      <c r="K1972" s="120"/>
      <c r="T1972" s="118"/>
    </row>
    <row r="1973" spans="11:20">
      <c r="K1973" s="120"/>
      <c r="T1973" s="118"/>
    </row>
    <row r="1974" spans="11:20">
      <c r="K1974" s="120"/>
    </row>
    <row r="1975" spans="11:20">
      <c r="K1975" s="120"/>
    </row>
    <row r="1976" spans="11:20">
      <c r="K1976" s="120"/>
    </row>
  </sheetData>
  <sortState ref="A13:AR16">
    <sortCondition ref="A13:A16"/>
  </sortState>
  <mergeCells count="26">
    <mergeCell ref="A12:Y12"/>
    <mergeCell ref="A10:Y10"/>
    <mergeCell ref="U8:U9"/>
    <mergeCell ref="V8:V9"/>
    <mergeCell ref="W8:W9"/>
    <mergeCell ref="X8:X9"/>
    <mergeCell ref="B8:B9"/>
    <mergeCell ref="L8:N8"/>
    <mergeCell ref="E8:E9"/>
    <mergeCell ref="Y8:Y9"/>
    <mergeCell ref="Z8:Z9"/>
    <mergeCell ref="A1:Z1"/>
    <mergeCell ref="A2:Z2"/>
    <mergeCell ref="A3:Z3"/>
    <mergeCell ref="A4:Z4"/>
    <mergeCell ref="R8:T8"/>
    <mergeCell ref="A5:Z5"/>
    <mergeCell ref="F8:F9"/>
    <mergeCell ref="G8:G9"/>
    <mergeCell ref="H8:H9"/>
    <mergeCell ref="O8:Q8"/>
    <mergeCell ref="C8:C9"/>
    <mergeCell ref="D8:D9"/>
    <mergeCell ref="I8:I9"/>
    <mergeCell ref="K8:K9"/>
    <mergeCell ref="A8:A9"/>
  </mergeCells>
  <phoneticPr fontId="34" type="noConversion"/>
  <pageMargins left="0.43307086614173229" right="0.43307086614173229" top="0.39370078740157483" bottom="0.27559055118110237" header="0.19685039370078741" footer="0.15748031496062992"/>
  <pageSetup paperSize="9" scale="6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Y18"/>
  <sheetViews>
    <sheetView view="pageBreakPreview" topLeftCell="A2" zoomScale="90" zoomScaleNormal="100" zoomScaleSheetLayoutView="90" workbookViewId="0">
      <pane xSplit="30300" topLeftCell="AM1"/>
      <selection activeCell="A7" sqref="A1:Z1048576"/>
      <selection pane="topRight" activeCell="AM1" sqref="AM1"/>
    </sheetView>
  </sheetViews>
  <sheetFormatPr defaultRowHeight="12.75"/>
  <cols>
    <col min="1" max="1" width="4.7109375" style="8" customWidth="1"/>
    <col min="2" max="2" width="4.7109375" style="8" hidden="1" customWidth="1"/>
    <col min="3" max="3" width="7.7109375" style="8" hidden="1" customWidth="1"/>
    <col min="4" max="4" width="16.140625" style="8" customWidth="1"/>
    <col min="5" max="5" width="8.5703125" style="8" customWidth="1"/>
    <col min="6" max="6" width="6" style="8" customWidth="1"/>
    <col min="7" max="7" width="34.7109375" style="8" customWidth="1"/>
    <col min="8" max="8" width="8.5703125" style="8" customWidth="1"/>
    <col min="9" max="9" width="16.85546875" style="8" customWidth="1"/>
    <col min="10" max="10" width="12.7109375" style="8" hidden="1" customWidth="1"/>
    <col min="11" max="11" width="25.85546875" style="8" customWidth="1"/>
    <col min="12" max="12" width="6" style="17" customWidth="1"/>
    <col min="13" max="13" width="8.140625" style="18" customWidth="1"/>
    <col min="14" max="14" width="3.7109375" style="8" customWidth="1"/>
    <col min="15" max="15" width="6.28515625" style="17" customWidth="1"/>
    <col min="16" max="16" width="8.7109375" style="18" customWidth="1"/>
    <col min="17" max="17" width="3.7109375" style="8" customWidth="1"/>
    <col min="18" max="18" width="6.28515625" style="17" customWidth="1"/>
    <col min="19" max="19" width="8.7109375" style="18" customWidth="1"/>
    <col min="20" max="20" width="3.7109375" style="8" customWidth="1"/>
    <col min="21" max="22" width="4.85546875" style="8" customWidth="1"/>
    <col min="23" max="23" width="6.7109375" style="8" customWidth="1"/>
    <col min="24" max="24" width="6.7109375" style="8" hidden="1" customWidth="1"/>
    <col min="25" max="25" width="9.7109375" style="18" customWidth="1"/>
    <col min="26" max="16384" width="9.140625" style="8"/>
  </cols>
  <sheetData>
    <row r="1" spans="1:25" s="3" customFormat="1" ht="7.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5"/>
      <c r="N1" s="2"/>
      <c r="O1" s="6"/>
      <c r="P1" s="5"/>
      <c r="Q1" s="2"/>
      <c r="R1" s="6"/>
      <c r="S1" s="5"/>
      <c r="T1" s="2"/>
      <c r="Y1" s="7"/>
    </row>
    <row r="2" spans="1:25" ht="37.5" customHeight="1">
      <c r="A2" s="244" t="s">
        <v>109</v>
      </c>
      <c r="B2" s="244"/>
      <c r="C2" s="244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</row>
    <row r="3" spans="1:25" s="9" customFormat="1" ht="15.95" customHeight="1">
      <c r="A3" s="240" t="s">
        <v>30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</row>
    <row r="4" spans="1:25" s="10" customFormat="1" ht="15.95" customHeight="1">
      <c r="A4" s="241" t="s">
        <v>21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</row>
    <row r="5" spans="1:25" s="19" customFormat="1" ht="22.5" customHeight="1">
      <c r="A5" s="246" t="s">
        <v>63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</row>
    <row r="6" spans="1:25" ht="21" customHeight="1">
      <c r="A6" s="249" t="s">
        <v>183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</row>
    <row r="7" spans="1:25" s="84" customFormat="1" ht="21" customHeight="1">
      <c r="A7" s="36" t="s">
        <v>62</v>
      </c>
      <c r="B7" s="80"/>
      <c r="C7" s="80"/>
      <c r="D7" s="81"/>
      <c r="E7" s="81"/>
      <c r="F7" s="81"/>
      <c r="G7" s="82"/>
      <c r="H7" s="82"/>
      <c r="I7" s="83"/>
      <c r="J7" s="83"/>
      <c r="L7" s="37"/>
      <c r="Y7" s="37" t="s">
        <v>108</v>
      </c>
    </row>
    <row r="8" spans="1:25" s="12" customFormat="1" ht="20.100000000000001" customHeight="1">
      <c r="A8" s="248" t="s">
        <v>38</v>
      </c>
      <c r="B8" s="247" t="s">
        <v>31</v>
      </c>
      <c r="C8" s="267" t="s">
        <v>17</v>
      </c>
      <c r="D8" s="250" t="s">
        <v>2</v>
      </c>
      <c r="E8" s="250" t="s">
        <v>32</v>
      </c>
      <c r="F8" s="248" t="s">
        <v>33</v>
      </c>
      <c r="G8" s="250" t="s">
        <v>3</v>
      </c>
      <c r="H8" s="250" t="s">
        <v>32</v>
      </c>
      <c r="I8" s="250" t="s">
        <v>34</v>
      </c>
      <c r="J8" s="274" t="s">
        <v>14</v>
      </c>
      <c r="K8" s="250" t="s">
        <v>35</v>
      </c>
      <c r="L8" s="271" t="s">
        <v>177</v>
      </c>
      <c r="M8" s="272"/>
      <c r="N8" s="273"/>
      <c r="O8" s="271" t="s">
        <v>9</v>
      </c>
      <c r="P8" s="272"/>
      <c r="Q8" s="273"/>
      <c r="R8" s="271" t="s">
        <v>55</v>
      </c>
      <c r="S8" s="272"/>
      <c r="T8" s="273"/>
      <c r="U8" s="269" t="s">
        <v>18</v>
      </c>
      <c r="V8" s="267" t="s">
        <v>19</v>
      </c>
      <c r="W8" s="248" t="s">
        <v>4</v>
      </c>
      <c r="X8" s="247" t="s">
        <v>16</v>
      </c>
      <c r="Y8" s="243" t="s">
        <v>5</v>
      </c>
    </row>
    <row r="9" spans="1:25" s="12" customFormat="1" ht="39.950000000000003" customHeight="1">
      <c r="A9" s="248"/>
      <c r="B9" s="247"/>
      <c r="C9" s="268"/>
      <c r="D9" s="250"/>
      <c r="E9" s="250"/>
      <c r="F9" s="248"/>
      <c r="G9" s="250"/>
      <c r="H9" s="250"/>
      <c r="I9" s="250"/>
      <c r="J9" s="275"/>
      <c r="K9" s="250"/>
      <c r="L9" s="49" t="s">
        <v>7</v>
      </c>
      <c r="M9" s="50" t="s">
        <v>8</v>
      </c>
      <c r="N9" s="51" t="s">
        <v>38</v>
      </c>
      <c r="O9" s="49" t="s">
        <v>7</v>
      </c>
      <c r="P9" s="50" t="s">
        <v>8</v>
      </c>
      <c r="Q9" s="51" t="s">
        <v>38</v>
      </c>
      <c r="R9" s="49" t="s">
        <v>7</v>
      </c>
      <c r="S9" s="50" t="s">
        <v>8</v>
      </c>
      <c r="T9" s="51" t="s">
        <v>38</v>
      </c>
      <c r="U9" s="270"/>
      <c r="V9" s="268"/>
      <c r="W9" s="248"/>
      <c r="X9" s="247"/>
      <c r="Y9" s="243"/>
    </row>
    <row r="10" spans="1:25" s="92" customFormat="1" ht="40.5" customHeight="1">
      <c r="A10" s="179">
        <f>RANK(Y10,Y$10:Y$13)</f>
        <v>1</v>
      </c>
      <c r="B10" s="38"/>
      <c r="C10" s="237"/>
      <c r="D10" s="127" t="s">
        <v>134</v>
      </c>
      <c r="E10" s="194" t="s">
        <v>135</v>
      </c>
      <c r="F10" s="125" t="s">
        <v>20</v>
      </c>
      <c r="G10" s="195" t="s">
        <v>136</v>
      </c>
      <c r="H10" s="196" t="s">
        <v>137</v>
      </c>
      <c r="I10" s="193" t="s">
        <v>26</v>
      </c>
      <c r="J10" s="193" t="s">
        <v>133</v>
      </c>
      <c r="K10" s="129" t="s">
        <v>77</v>
      </c>
      <c r="L10" s="103">
        <v>145</v>
      </c>
      <c r="M10" s="220">
        <f>L10/2.3-IF($U10=1,0.5,IF($U10=2,1.5,0))</f>
        <v>63.04347826086957</v>
      </c>
      <c r="N10" s="104">
        <f>RANK(M10,M$10:M$13,0)</f>
        <v>1</v>
      </c>
      <c r="O10" s="103">
        <v>150</v>
      </c>
      <c r="P10" s="220">
        <f>O10/2.3-IF($U10=1,0.5,IF($U10=2,1.5,0))</f>
        <v>65.217391304347828</v>
      </c>
      <c r="Q10" s="104">
        <f>RANK(P10,P$10:P$13,0)</f>
        <v>1</v>
      </c>
      <c r="R10" s="103">
        <v>151</v>
      </c>
      <c r="S10" s="220">
        <f>R10/2.3-IF($U10=1,0.5,IF($U10=2,1.5,0))</f>
        <v>65.652173913043484</v>
      </c>
      <c r="T10" s="104">
        <f>RANK(S10,S$10:S$13,0)</f>
        <v>1</v>
      </c>
      <c r="U10" s="104"/>
      <c r="V10" s="104"/>
      <c r="W10" s="103">
        <f>L10+O10+R10</f>
        <v>446</v>
      </c>
      <c r="X10" s="105"/>
      <c r="Y10" s="220">
        <f>ROUND(SUM(M10,P10,S10)/3,3)</f>
        <v>64.638000000000005</v>
      </c>
    </row>
    <row r="11" spans="1:25" s="92" customFormat="1" ht="40.5" customHeight="1">
      <c r="A11" s="179">
        <f>RANK(Y11,Y$10:Y$13)</f>
        <v>2</v>
      </c>
      <c r="B11" s="38"/>
      <c r="C11" s="237"/>
      <c r="D11" s="127" t="s">
        <v>138</v>
      </c>
      <c r="E11" s="124"/>
      <c r="F11" s="125" t="s">
        <v>20</v>
      </c>
      <c r="G11" s="167" t="s">
        <v>139</v>
      </c>
      <c r="H11" s="124"/>
      <c r="I11" s="158" t="s">
        <v>26</v>
      </c>
      <c r="J11" s="193" t="s">
        <v>133</v>
      </c>
      <c r="K11" s="129" t="s">
        <v>77</v>
      </c>
      <c r="L11" s="103">
        <v>142.5</v>
      </c>
      <c r="M11" s="220">
        <f>L11/2.3-IF($U11=1,0.5,IF($U11=2,1.5,0))</f>
        <v>61.956521739130437</v>
      </c>
      <c r="N11" s="104">
        <f>RANK(M11,M$10:M$13,0)</f>
        <v>2</v>
      </c>
      <c r="O11" s="103">
        <v>145.5</v>
      </c>
      <c r="P11" s="220">
        <f>O11/2.3-IF($U11=1,0.5,IF($U11=2,1.5,0))</f>
        <v>63.260869565217398</v>
      </c>
      <c r="Q11" s="104">
        <f>RANK(P11,P$10:P$13,0)</f>
        <v>2</v>
      </c>
      <c r="R11" s="103">
        <v>145.5</v>
      </c>
      <c r="S11" s="220">
        <f>R11/2.3-IF($U11=1,0.5,IF($U11=2,1.5,0))</f>
        <v>63.260869565217398</v>
      </c>
      <c r="T11" s="104">
        <f>RANK(S11,S$10:S$13,0)</f>
        <v>2</v>
      </c>
      <c r="U11" s="104"/>
      <c r="V11" s="104"/>
      <c r="W11" s="103">
        <f>L11+O11+R11</f>
        <v>433.5</v>
      </c>
      <c r="X11" s="105"/>
      <c r="Y11" s="220">
        <f>ROUND(SUM(M11,P11,S11)/3,3)</f>
        <v>62.826000000000001</v>
      </c>
    </row>
    <row r="12" spans="1:25" s="92" customFormat="1" ht="40.5" customHeight="1">
      <c r="A12" s="179">
        <f>RANK(Y12,Y$10:Y$13)</f>
        <v>3</v>
      </c>
      <c r="B12" s="38"/>
      <c r="C12" s="237"/>
      <c r="D12" s="204" t="s">
        <v>164</v>
      </c>
      <c r="E12" s="205"/>
      <c r="F12" s="206" t="s">
        <v>20</v>
      </c>
      <c r="G12" s="207" t="s">
        <v>173</v>
      </c>
      <c r="H12" s="208"/>
      <c r="I12" s="209" t="s">
        <v>171</v>
      </c>
      <c r="J12" s="210" t="s">
        <v>165</v>
      </c>
      <c r="K12" s="210" t="s">
        <v>172</v>
      </c>
      <c r="L12" s="103">
        <v>139.5</v>
      </c>
      <c r="M12" s="220">
        <f>L12/2.3-IF($U12=1,0.5,IF($U12=2,1.5,0))</f>
        <v>60.652173913043484</v>
      </c>
      <c r="N12" s="104">
        <f>RANK(M12,M$10:M$13,0)</f>
        <v>4</v>
      </c>
      <c r="O12" s="103">
        <v>142</v>
      </c>
      <c r="P12" s="220">
        <f>O12/2.3-IF($U12=1,0.5,IF($U12=2,1.5,0))</f>
        <v>61.739130434782616</v>
      </c>
      <c r="Q12" s="104">
        <f>RANK(P12,P$10:P$13,0)</f>
        <v>4</v>
      </c>
      <c r="R12" s="103">
        <v>144.5</v>
      </c>
      <c r="S12" s="220">
        <f>R12/2.3-IF($U12=1,0.5,IF($U12=2,1.5,0))</f>
        <v>62.826086956521742</v>
      </c>
      <c r="T12" s="104">
        <f>RANK(S12,S$10:S$13,0)</f>
        <v>3</v>
      </c>
      <c r="U12" s="104"/>
      <c r="V12" s="104"/>
      <c r="W12" s="103">
        <f>L12+O12+R12</f>
        <v>426</v>
      </c>
      <c r="X12" s="105"/>
      <c r="Y12" s="220">
        <f>ROUND(SUM(M12,P12,S12)/3,3)</f>
        <v>61.738999999999997</v>
      </c>
    </row>
    <row r="13" spans="1:25" s="92" customFormat="1" ht="40.5" customHeight="1">
      <c r="A13" s="179">
        <f>RANK(Y13,Y$10:Y$13)</f>
        <v>4</v>
      </c>
      <c r="B13" s="38"/>
      <c r="C13" s="237"/>
      <c r="D13" s="127" t="s">
        <v>74</v>
      </c>
      <c r="E13" s="130" t="s">
        <v>75</v>
      </c>
      <c r="F13" s="131" t="s">
        <v>20</v>
      </c>
      <c r="G13" s="123" t="s">
        <v>68</v>
      </c>
      <c r="H13" s="124" t="s">
        <v>69</v>
      </c>
      <c r="I13" s="125" t="s">
        <v>107</v>
      </c>
      <c r="J13" s="125" t="s">
        <v>76</v>
      </c>
      <c r="K13" s="129" t="s">
        <v>73</v>
      </c>
      <c r="L13" s="103">
        <v>140</v>
      </c>
      <c r="M13" s="220">
        <f>L13/2.3-IF($U13=1,0.5,IF($U13=2,1.5,0))</f>
        <v>60.869565217391312</v>
      </c>
      <c r="N13" s="104">
        <f>RANK(M13,M$10:M$13,0)</f>
        <v>3</v>
      </c>
      <c r="O13" s="103">
        <v>142.5</v>
      </c>
      <c r="P13" s="220">
        <f>O13/2.3-IF($U13=1,0.5,IF($U13=2,1.5,0))</f>
        <v>61.956521739130437</v>
      </c>
      <c r="Q13" s="104">
        <f>RANK(P13,P$10:P$13,0)</f>
        <v>3</v>
      </c>
      <c r="R13" s="103">
        <v>136</v>
      </c>
      <c r="S13" s="220">
        <f>R13/2.3-IF($U13=1,0.5,IF($U13=2,1.5,0))</f>
        <v>59.130434782608702</v>
      </c>
      <c r="T13" s="104">
        <f>RANK(S13,S$10:S$13,0)</f>
        <v>4</v>
      </c>
      <c r="U13" s="104"/>
      <c r="V13" s="104"/>
      <c r="W13" s="103">
        <f>L13+O13+R13</f>
        <v>418.5</v>
      </c>
      <c r="X13" s="105"/>
      <c r="Y13" s="220">
        <f>ROUND(SUM(M13,P13,S13)/3,3)</f>
        <v>60.652000000000001</v>
      </c>
    </row>
    <row r="14" spans="1:25" s="13" customFormat="1" ht="49.5" customHeight="1">
      <c r="A14" s="30"/>
      <c r="B14" s="31"/>
      <c r="C14" s="73"/>
      <c r="D14" s="74"/>
      <c r="E14" s="75"/>
      <c r="F14" s="76"/>
      <c r="G14" s="77"/>
      <c r="H14" s="78"/>
      <c r="I14" s="72"/>
      <c r="J14" s="72"/>
      <c r="K14" s="79"/>
      <c r="L14" s="33"/>
      <c r="M14" s="34"/>
      <c r="N14" s="32"/>
      <c r="O14" s="33"/>
      <c r="P14" s="34"/>
      <c r="Q14" s="32"/>
      <c r="R14" s="33"/>
      <c r="S14" s="34"/>
      <c r="T14" s="32"/>
      <c r="U14" s="32"/>
      <c r="V14" s="32"/>
      <c r="W14" s="33"/>
      <c r="X14" s="33"/>
      <c r="Y14" s="35"/>
    </row>
    <row r="15" spans="1:25" s="68" customFormat="1" ht="49.5" customHeight="1">
      <c r="A15" s="14"/>
      <c r="B15" s="14"/>
      <c r="C15" s="14"/>
      <c r="D15" s="14" t="s">
        <v>36</v>
      </c>
      <c r="E15" s="14"/>
      <c r="F15" s="14"/>
      <c r="G15" s="14"/>
      <c r="H15" s="46" t="s">
        <v>110</v>
      </c>
      <c r="I15" s="47"/>
      <c r="J15" s="46"/>
      <c r="K15" s="14"/>
      <c r="L15" s="15"/>
      <c r="M15" s="16"/>
      <c r="N15" s="14"/>
      <c r="O15" s="15"/>
      <c r="P15" s="16"/>
      <c r="Q15" s="14"/>
      <c r="R15" s="14"/>
      <c r="S15" s="14"/>
      <c r="T15" s="14"/>
      <c r="U15" s="14"/>
      <c r="V15" s="16"/>
      <c r="W15" s="14"/>
    </row>
    <row r="16" spans="1:25" s="68" customFormat="1" ht="49.5" customHeight="1">
      <c r="A16" s="14"/>
      <c r="B16" s="14"/>
      <c r="C16" s="14"/>
      <c r="D16" s="14" t="s">
        <v>37</v>
      </c>
      <c r="E16" s="14"/>
      <c r="F16" s="14"/>
      <c r="G16" s="14"/>
      <c r="H16" s="46" t="s">
        <v>168</v>
      </c>
      <c r="I16" s="47"/>
      <c r="J16" s="48"/>
      <c r="L16" s="15"/>
      <c r="M16" s="16"/>
      <c r="N16" s="14"/>
      <c r="O16" s="15"/>
      <c r="P16" s="16"/>
      <c r="Q16" s="14"/>
      <c r="R16" s="14"/>
      <c r="S16" s="14"/>
      <c r="T16" s="14"/>
      <c r="U16" s="14"/>
      <c r="V16" s="16"/>
      <c r="W16" s="14"/>
    </row>
    <row r="17" spans="11:13">
      <c r="K17" s="46"/>
      <c r="L17" s="47"/>
      <c r="M17" s="46"/>
    </row>
    <row r="18" spans="11:13">
      <c r="K18" s="46"/>
      <c r="L18" s="47"/>
      <c r="M18" s="46"/>
    </row>
  </sheetData>
  <sortState ref="A10:Y13">
    <sortCondition ref="A10:A13"/>
  </sortState>
  <mergeCells count="24">
    <mergeCell ref="A2:Y2"/>
    <mergeCell ref="A3:Y3"/>
    <mergeCell ref="A4:Y4"/>
    <mergeCell ref="A5:Y5"/>
    <mergeCell ref="Y8:Y9"/>
    <mergeCell ref="I8:I9"/>
    <mergeCell ref="A8:A9"/>
    <mergeCell ref="B8:B9"/>
    <mergeCell ref="A6:Y6"/>
    <mergeCell ref="L8:N8"/>
    <mergeCell ref="W8:W9"/>
    <mergeCell ref="X8:X9"/>
    <mergeCell ref="E8:E9"/>
    <mergeCell ref="F8:F9"/>
    <mergeCell ref="J8:J9"/>
    <mergeCell ref="C8:C9"/>
    <mergeCell ref="G8:G9"/>
    <mergeCell ref="H8:H9"/>
    <mergeCell ref="D8:D9"/>
    <mergeCell ref="V8:V9"/>
    <mergeCell ref="U8:U9"/>
    <mergeCell ref="K8:K9"/>
    <mergeCell ref="O8:Q8"/>
    <mergeCell ref="R8:T8"/>
  </mergeCells>
  <phoneticPr fontId="34" type="noConversion"/>
  <pageMargins left="0.35433070866141736" right="0.39370078740157483" top="0.39370078740157483" bottom="0.51181102362204722" header="0.15748031496062992" footer="0.11811023622047245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Z21"/>
  <sheetViews>
    <sheetView view="pageBreakPreview" topLeftCell="A2" zoomScale="90" zoomScaleNormal="100" zoomScaleSheetLayoutView="90" workbookViewId="0">
      <selection activeCell="A8" sqref="A1:AA1048576"/>
    </sheetView>
  </sheetViews>
  <sheetFormatPr defaultRowHeight="12.75"/>
  <cols>
    <col min="1" max="1" width="5.140625" style="8" customWidth="1"/>
    <col min="2" max="2" width="4.7109375" style="8" hidden="1" customWidth="1"/>
    <col min="3" max="3" width="5.42578125" style="8" hidden="1" customWidth="1"/>
    <col min="4" max="4" width="19" style="8" customWidth="1"/>
    <col min="5" max="5" width="8" style="8" customWidth="1"/>
    <col min="6" max="6" width="4.7109375" style="8" customWidth="1"/>
    <col min="7" max="7" width="35.42578125" style="8" customWidth="1"/>
    <col min="8" max="8" width="9.85546875" style="8" customWidth="1"/>
    <col min="9" max="9" width="19.28515625" style="8" customWidth="1"/>
    <col min="10" max="10" width="12.7109375" style="8" hidden="1" customWidth="1"/>
    <col min="11" max="11" width="25" style="8" customWidth="1"/>
    <col min="12" max="12" width="6" style="17" customWidth="1"/>
    <col min="13" max="13" width="8.7109375" style="18" customWidth="1"/>
    <col min="14" max="14" width="3.7109375" style="8" customWidth="1"/>
    <col min="15" max="15" width="6.28515625" style="17" customWidth="1"/>
    <col min="16" max="16" width="8.7109375" style="18" customWidth="1"/>
    <col min="17" max="17" width="3.7109375" style="8" customWidth="1"/>
    <col min="18" max="18" width="6.7109375" style="17" customWidth="1"/>
    <col min="19" max="19" width="8.7109375" style="18" customWidth="1"/>
    <col min="20" max="20" width="3.7109375" style="8" customWidth="1"/>
    <col min="21" max="22" width="4.85546875" style="8" customWidth="1"/>
    <col min="23" max="23" width="6.7109375" style="8" customWidth="1"/>
    <col min="24" max="24" width="6.7109375" style="8" hidden="1" customWidth="1"/>
    <col min="25" max="25" width="9.7109375" style="18" customWidth="1"/>
    <col min="26" max="26" width="6.7109375" style="8" hidden="1" customWidth="1"/>
    <col min="27" max="16384" width="9.140625" style="8"/>
  </cols>
  <sheetData>
    <row r="1" spans="1:26" s="3" customFormat="1" ht="7.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5"/>
      <c r="N1" s="2"/>
      <c r="O1" s="6"/>
      <c r="P1" s="5"/>
      <c r="Q1" s="2"/>
      <c r="R1" s="6"/>
      <c r="S1" s="5"/>
      <c r="T1" s="2"/>
      <c r="Y1" s="7"/>
    </row>
    <row r="2" spans="1:26" ht="37.5" customHeight="1">
      <c r="A2" s="244" t="s">
        <v>109</v>
      </c>
      <c r="B2" s="244"/>
      <c r="C2" s="244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</row>
    <row r="3" spans="1:26" s="9" customFormat="1" ht="15.95" customHeight="1">
      <c r="A3" s="240" t="s">
        <v>30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53"/>
    </row>
    <row r="4" spans="1:26" s="10" customFormat="1" ht="15.95" customHeight="1">
      <c r="A4" s="241" t="s">
        <v>21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71"/>
    </row>
    <row r="5" spans="1:26" s="11" customFormat="1" ht="23.25" customHeight="1">
      <c r="A5" s="246" t="s">
        <v>112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70"/>
    </row>
    <row r="6" spans="1:26" s="11" customFormat="1" ht="5.25" customHeight="1">
      <c r="A6" s="24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54"/>
    </row>
    <row r="7" spans="1:26" s="94" customFormat="1" ht="21" customHeight="1">
      <c r="A7" s="249" t="s">
        <v>182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</row>
    <row r="8" spans="1:26" s="84" customFormat="1" ht="15" customHeight="1">
      <c r="A8" s="36" t="s">
        <v>62</v>
      </c>
      <c r="B8" s="80"/>
      <c r="C8" s="80"/>
      <c r="D8" s="81"/>
      <c r="E8" s="81"/>
      <c r="F8" s="81"/>
      <c r="G8" s="82"/>
      <c r="H8" s="82"/>
      <c r="I8" s="83"/>
      <c r="J8" s="83"/>
      <c r="L8" s="37"/>
      <c r="Y8" s="37" t="s">
        <v>108</v>
      </c>
      <c r="Z8" s="37"/>
    </row>
    <row r="9" spans="1:26" s="12" customFormat="1" ht="20.100000000000001" customHeight="1">
      <c r="A9" s="248" t="s">
        <v>38</v>
      </c>
      <c r="B9" s="247" t="s">
        <v>31</v>
      </c>
      <c r="C9" s="247" t="s">
        <v>17</v>
      </c>
      <c r="D9" s="250" t="s">
        <v>2</v>
      </c>
      <c r="E9" s="250" t="s">
        <v>32</v>
      </c>
      <c r="F9" s="248" t="s">
        <v>33</v>
      </c>
      <c r="G9" s="250" t="s">
        <v>3</v>
      </c>
      <c r="H9" s="250" t="s">
        <v>32</v>
      </c>
      <c r="I9" s="250" t="s">
        <v>34</v>
      </c>
      <c r="J9" s="250" t="s">
        <v>14</v>
      </c>
      <c r="K9" s="250" t="s">
        <v>35</v>
      </c>
      <c r="L9" s="242" t="s">
        <v>177</v>
      </c>
      <c r="M9" s="242"/>
      <c r="N9" s="242"/>
      <c r="O9" s="242" t="s">
        <v>9</v>
      </c>
      <c r="P9" s="242"/>
      <c r="Q9" s="242"/>
      <c r="R9" s="242" t="s">
        <v>55</v>
      </c>
      <c r="S9" s="242"/>
      <c r="T9" s="242"/>
      <c r="U9" s="247" t="s">
        <v>18</v>
      </c>
      <c r="V9" s="247" t="s">
        <v>19</v>
      </c>
      <c r="W9" s="248" t="s">
        <v>4</v>
      </c>
      <c r="X9" s="247" t="s">
        <v>16</v>
      </c>
      <c r="Y9" s="243" t="s">
        <v>5</v>
      </c>
      <c r="Z9" s="243" t="s">
        <v>6</v>
      </c>
    </row>
    <row r="10" spans="1:26" s="12" customFormat="1" ht="39.950000000000003" customHeight="1">
      <c r="A10" s="248"/>
      <c r="B10" s="247"/>
      <c r="C10" s="247"/>
      <c r="D10" s="250"/>
      <c r="E10" s="250"/>
      <c r="F10" s="248"/>
      <c r="G10" s="250"/>
      <c r="H10" s="250"/>
      <c r="I10" s="250"/>
      <c r="J10" s="250"/>
      <c r="K10" s="250"/>
      <c r="L10" s="49" t="s">
        <v>7</v>
      </c>
      <c r="M10" s="50" t="s">
        <v>8</v>
      </c>
      <c r="N10" s="51" t="s">
        <v>38</v>
      </c>
      <c r="O10" s="49" t="s">
        <v>7</v>
      </c>
      <c r="P10" s="50" t="s">
        <v>8</v>
      </c>
      <c r="Q10" s="51" t="s">
        <v>38</v>
      </c>
      <c r="R10" s="49" t="s">
        <v>7</v>
      </c>
      <c r="S10" s="50" t="s">
        <v>8</v>
      </c>
      <c r="T10" s="51" t="s">
        <v>38</v>
      </c>
      <c r="U10" s="247"/>
      <c r="V10" s="247"/>
      <c r="W10" s="248"/>
      <c r="X10" s="247"/>
      <c r="Y10" s="243"/>
      <c r="Z10" s="243"/>
    </row>
    <row r="11" spans="1:26" s="92" customFormat="1" ht="40.5" customHeight="1">
      <c r="A11" s="179">
        <f>RANK(Y11,Y$11:Y$16)</f>
        <v>1</v>
      </c>
      <c r="B11" s="38"/>
      <c r="C11" s="180"/>
      <c r="D11" s="198" t="s">
        <v>132</v>
      </c>
      <c r="E11" s="194"/>
      <c r="F11" s="199" t="s">
        <v>20</v>
      </c>
      <c r="G11" s="167" t="s">
        <v>181</v>
      </c>
      <c r="H11" s="124"/>
      <c r="I11" s="158" t="s">
        <v>26</v>
      </c>
      <c r="J11" s="200" t="s">
        <v>133</v>
      </c>
      <c r="K11" s="129" t="s">
        <v>77</v>
      </c>
      <c r="L11" s="103">
        <v>131</v>
      </c>
      <c r="M11" s="220">
        <f t="shared" ref="M11:M16" si="0">L11/1.9-IF($U11=1,0.5,IF($U11=2,1.5,0))</f>
        <v>68.94736842105263</v>
      </c>
      <c r="N11" s="104">
        <f t="shared" ref="N11:N16" si="1">RANK(M11,M$11:M$16,0)</f>
        <v>1</v>
      </c>
      <c r="O11" s="103">
        <v>129</v>
      </c>
      <c r="P11" s="220">
        <f t="shared" ref="P11:P16" si="2">O11/1.9-IF($U11=1,0.5,IF($U11=2,1.5,0))</f>
        <v>67.89473684210526</v>
      </c>
      <c r="Q11" s="104">
        <f t="shared" ref="Q11:Q16" si="3">RANK(P11,P$11:P$16,0)</f>
        <v>1</v>
      </c>
      <c r="R11" s="103">
        <v>131</v>
      </c>
      <c r="S11" s="220">
        <f t="shared" ref="S11:S16" si="4">R11/1.9-IF($U11=1,0.5,IF($U11=2,1.5,0))</f>
        <v>68.94736842105263</v>
      </c>
      <c r="T11" s="104">
        <f t="shared" ref="T11:T16" si="5">RANK(S11,S$11:S$16,0)</f>
        <v>1</v>
      </c>
      <c r="U11" s="104"/>
      <c r="V11" s="104"/>
      <c r="W11" s="103">
        <f t="shared" ref="W11:W16" si="6">L11+O11+R11</f>
        <v>391</v>
      </c>
      <c r="X11" s="105"/>
      <c r="Y11" s="220">
        <f t="shared" ref="Y11:Y16" si="7">ROUND(SUM(M11,P11,S11)/3,3)</f>
        <v>68.596000000000004</v>
      </c>
      <c r="Z11" s="104"/>
    </row>
    <row r="12" spans="1:26" s="92" customFormat="1" ht="40.5" customHeight="1">
      <c r="A12" s="179">
        <f>RANK(Y12,Y$11:Y$16)</f>
        <v>2</v>
      </c>
      <c r="B12" s="38"/>
      <c r="C12" s="180"/>
      <c r="D12" s="198" t="s">
        <v>127</v>
      </c>
      <c r="E12" s="194" t="s">
        <v>128</v>
      </c>
      <c r="F12" s="199" t="s">
        <v>20</v>
      </c>
      <c r="G12" s="167" t="s">
        <v>129</v>
      </c>
      <c r="H12" s="124" t="s">
        <v>130</v>
      </c>
      <c r="I12" s="158" t="s">
        <v>26</v>
      </c>
      <c r="J12" s="200" t="s">
        <v>131</v>
      </c>
      <c r="K12" s="129" t="s">
        <v>77</v>
      </c>
      <c r="L12" s="103">
        <v>122.5</v>
      </c>
      <c r="M12" s="220">
        <f t="shared" si="0"/>
        <v>64.473684210526315</v>
      </c>
      <c r="N12" s="104">
        <f t="shared" si="1"/>
        <v>2</v>
      </c>
      <c r="O12" s="103">
        <v>121</v>
      </c>
      <c r="P12" s="220">
        <f t="shared" si="2"/>
        <v>63.684210526315795</v>
      </c>
      <c r="Q12" s="104">
        <f t="shared" si="3"/>
        <v>4</v>
      </c>
      <c r="R12" s="103">
        <v>123</v>
      </c>
      <c r="S12" s="220">
        <f t="shared" si="4"/>
        <v>64.736842105263165</v>
      </c>
      <c r="T12" s="104">
        <f t="shared" si="5"/>
        <v>3</v>
      </c>
      <c r="U12" s="104"/>
      <c r="V12" s="104"/>
      <c r="W12" s="103">
        <f t="shared" si="6"/>
        <v>366.5</v>
      </c>
      <c r="X12" s="105"/>
      <c r="Y12" s="220">
        <f t="shared" si="7"/>
        <v>64.298000000000002</v>
      </c>
      <c r="Z12" s="104"/>
    </row>
    <row r="13" spans="1:26" s="92" customFormat="1" ht="40.5" customHeight="1">
      <c r="A13" s="179">
        <f>RANK(Y13,Y$11:Y$16)</f>
        <v>3</v>
      </c>
      <c r="B13" s="38"/>
      <c r="C13" s="180"/>
      <c r="D13" s="127" t="s">
        <v>70</v>
      </c>
      <c r="E13" s="197" t="s">
        <v>143</v>
      </c>
      <c r="F13" s="122" t="s">
        <v>20</v>
      </c>
      <c r="G13" s="123" t="s">
        <v>71</v>
      </c>
      <c r="H13" s="124"/>
      <c r="I13" s="125" t="s">
        <v>72</v>
      </c>
      <c r="J13" s="128" t="s">
        <v>144</v>
      </c>
      <c r="K13" s="129" t="s">
        <v>73</v>
      </c>
      <c r="L13" s="103">
        <v>119</v>
      </c>
      <c r="M13" s="220">
        <f t="shared" si="0"/>
        <v>62.631578947368425</v>
      </c>
      <c r="N13" s="104">
        <f t="shared" si="1"/>
        <v>3</v>
      </c>
      <c r="O13" s="103">
        <v>124.5</v>
      </c>
      <c r="P13" s="220">
        <f t="shared" si="2"/>
        <v>65.526315789473685</v>
      </c>
      <c r="Q13" s="104">
        <f t="shared" si="3"/>
        <v>2</v>
      </c>
      <c r="R13" s="103">
        <v>122.5</v>
      </c>
      <c r="S13" s="220">
        <f t="shared" si="4"/>
        <v>64.473684210526315</v>
      </c>
      <c r="T13" s="104">
        <f t="shared" si="5"/>
        <v>4</v>
      </c>
      <c r="U13" s="104"/>
      <c r="V13" s="104"/>
      <c r="W13" s="103">
        <f t="shared" si="6"/>
        <v>366</v>
      </c>
      <c r="X13" s="105"/>
      <c r="Y13" s="220">
        <f t="shared" si="7"/>
        <v>64.210999999999999</v>
      </c>
      <c r="Z13" s="104"/>
    </row>
    <row r="14" spans="1:26" s="92" customFormat="1" ht="40.5" customHeight="1">
      <c r="A14" s="179">
        <f>RANK(Y14,Y$11:Y$16)</f>
        <v>4</v>
      </c>
      <c r="B14" s="38"/>
      <c r="C14" s="180"/>
      <c r="D14" s="127" t="s">
        <v>140</v>
      </c>
      <c r="E14" s="122"/>
      <c r="F14" s="122" t="s">
        <v>20</v>
      </c>
      <c r="G14" s="167" t="s">
        <v>141</v>
      </c>
      <c r="H14" s="124" t="s">
        <v>142</v>
      </c>
      <c r="I14" s="158" t="s">
        <v>26</v>
      </c>
      <c r="J14" s="128" t="s">
        <v>76</v>
      </c>
      <c r="K14" s="129" t="s">
        <v>77</v>
      </c>
      <c r="L14" s="103">
        <v>118</v>
      </c>
      <c r="M14" s="220">
        <f t="shared" si="0"/>
        <v>62.10526315789474</v>
      </c>
      <c r="N14" s="104">
        <f t="shared" si="1"/>
        <v>4</v>
      </c>
      <c r="O14" s="103">
        <v>120.5</v>
      </c>
      <c r="P14" s="220">
        <f t="shared" si="2"/>
        <v>63.421052631578952</v>
      </c>
      <c r="Q14" s="104">
        <f t="shared" si="3"/>
        <v>5</v>
      </c>
      <c r="R14" s="103">
        <v>123.5</v>
      </c>
      <c r="S14" s="220">
        <f t="shared" si="4"/>
        <v>65</v>
      </c>
      <c r="T14" s="104">
        <f t="shared" si="5"/>
        <v>2</v>
      </c>
      <c r="U14" s="104"/>
      <c r="V14" s="104"/>
      <c r="W14" s="103">
        <f t="shared" si="6"/>
        <v>362</v>
      </c>
      <c r="X14" s="105"/>
      <c r="Y14" s="220">
        <f t="shared" si="7"/>
        <v>63.509</v>
      </c>
      <c r="Z14" s="104"/>
    </row>
    <row r="15" spans="1:26" s="92" customFormat="1" ht="40.5" customHeight="1">
      <c r="A15" s="179">
        <v>5</v>
      </c>
      <c r="B15" s="38"/>
      <c r="C15" s="180"/>
      <c r="D15" s="143" t="s">
        <v>121</v>
      </c>
      <c r="E15" s="144" t="s">
        <v>122</v>
      </c>
      <c r="F15" s="191" t="s">
        <v>123</v>
      </c>
      <c r="G15" s="123" t="s">
        <v>124</v>
      </c>
      <c r="H15" s="124"/>
      <c r="I15" s="125" t="s">
        <v>26</v>
      </c>
      <c r="J15" s="125" t="s">
        <v>125</v>
      </c>
      <c r="K15" s="192" t="s">
        <v>126</v>
      </c>
      <c r="L15" s="103">
        <v>115</v>
      </c>
      <c r="M15" s="220">
        <f t="shared" si="0"/>
        <v>60.026315789473685</v>
      </c>
      <c r="N15" s="104">
        <f t="shared" si="1"/>
        <v>6</v>
      </c>
      <c r="O15" s="103">
        <v>122.5</v>
      </c>
      <c r="P15" s="220">
        <f t="shared" si="2"/>
        <v>63.973684210526315</v>
      </c>
      <c r="Q15" s="104">
        <f t="shared" si="3"/>
        <v>3</v>
      </c>
      <c r="R15" s="103">
        <v>121.5</v>
      </c>
      <c r="S15" s="220">
        <f t="shared" si="4"/>
        <v>63.447368421052637</v>
      </c>
      <c r="T15" s="104">
        <f t="shared" si="5"/>
        <v>5</v>
      </c>
      <c r="U15" s="104">
        <v>1</v>
      </c>
      <c r="V15" s="104"/>
      <c r="W15" s="103">
        <f t="shared" si="6"/>
        <v>359</v>
      </c>
      <c r="X15" s="105"/>
      <c r="Y15" s="220">
        <f t="shared" si="7"/>
        <v>62.481999999999999</v>
      </c>
      <c r="Z15" s="104"/>
    </row>
    <row r="16" spans="1:26" s="92" customFormat="1" ht="40.5" customHeight="1">
      <c r="A16" s="179">
        <f>RANK(Y16,Y$11:Y$16)</f>
        <v>6</v>
      </c>
      <c r="B16" s="38"/>
      <c r="C16" s="180"/>
      <c r="D16" s="143" t="s">
        <v>166</v>
      </c>
      <c r="E16" s="144"/>
      <c r="F16" s="191" t="s">
        <v>20</v>
      </c>
      <c r="G16" s="123" t="s">
        <v>180</v>
      </c>
      <c r="H16" s="124" t="s">
        <v>179</v>
      </c>
      <c r="I16" s="125" t="s">
        <v>26</v>
      </c>
      <c r="J16" s="125" t="s">
        <v>125</v>
      </c>
      <c r="K16" s="192" t="s">
        <v>126</v>
      </c>
      <c r="L16" s="103">
        <v>116</v>
      </c>
      <c r="M16" s="220">
        <f t="shared" si="0"/>
        <v>61.05263157894737</v>
      </c>
      <c r="N16" s="104">
        <f t="shared" si="1"/>
        <v>5</v>
      </c>
      <c r="O16" s="103">
        <v>118.5</v>
      </c>
      <c r="P16" s="220">
        <f t="shared" si="2"/>
        <v>62.368421052631582</v>
      </c>
      <c r="Q16" s="104">
        <f t="shared" si="3"/>
        <v>6</v>
      </c>
      <c r="R16" s="103">
        <v>116</v>
      </c>
      <c r="S16" s="220">
        <f t="shared" si="4"/>
        <v>61.05263157894737</v>
      </c>
      <c r="T16" s="104">
        <f t="shared" si="5"/>
        <v>6</v>
      </c>
      <c r="U16" s="104"/>
      <c r="V16" s="104"/>
      <c r="W16" s="103">
        <f t="shared" si="6"/>
        <v>350.5</v>
      </c>
      <c r="X16" s="105"/>
      <c r="Y16" s="220">
        <f t="shared" si="7"/>
        <v>61.491</v>
      </c>
      <c r="Z16" s="104"/>
    </row>
    <row r="17" spans="1:26" s="13" customFormat="1" ht="30.75" customHeight="1">
      <c r="A17" s="30"/>
      <c r="B17" s="31"/>
      <c r="C17" s="39"/>
      <c r="D17" s="40"/>
      <c r="E17" s="41"/>
      <c r="F17" s="42"/>
      <c r="G17" s="43"/>
      <c r="H17" s="44"/>
      <c r="I17" s="44"/>
      <c r="J17" s="44"/>
      <c r="K17" s="45"/>
      <c r="L17" s="33"/>
      <c r="M17" s="34"/>
      <c r="N17" s="32"/>
      <c r="O17" s="33"/>
      <c r="P17" s="34"/>
      <c r="Q17" s="32"/>
      <c r="R17" s="33"/>
      <c r="S17" s="34"/>
      <c r="T17" s="32"/>
      <c r="U17" s="32"/>
      <c r="V17" s="32"/>
      <c r="W17" s="33"/>
      <c r="X17" s="33"/>
      <c r="Y17" s="35"/>
      <c r="Z17" s="32"/>
    </row>
    <row r="18" spans="1:26" s="68" customFormat="1" ht="39.75" customHeight="1">
      <c r="A18" s="14"/>
      <c r="B18" s="14"/>
      <c r="C18" s="14"/>
      <c r="D18" s="14" t="s">
        <v>36</v>
      </c>
      <c r="E18" s="14"/>
      <c r="F18" s="14"/>
      <c r="G18" s="14"/>
      <c r="H18" s="46" t="s">
        <v>110</v>
      </c>
      <c r="I18" s="47"/>
      <c r="J18" s="46"/>
      <c r="K18" s="14"/>
      <c r="L18" s="15"/>
      <c r="M18" s="16"/>
      <c r="N18" s="14"/>
      <c r="O18" s="15"/>
      <c r="P18" s="16"/>
      <c r="Q18" s="14"/>
      <c r="R18" s="14"/>
      <c r="S18" s="14"/>
      <c r="T18" s="14"/>
      <c r="U18" s="14"/>
      <c r="V18" s="16"/>
      <c r="W18" s="14"/>
    </row>
    <row r="19" spans="1:26" s="68" customFormat="1" ht="39.75" customHeight="1">
      <c r="A19" s="14"/>
      <c r="B19" s="14"/>
      <c r="C19" s="14"/>
      <c r="D19" s="14" t="s">
        <v>37</v>
      </c>
      <c r="E19" s="14"/>
      <c r="F19" s="14"/>
      <c r="G19" s="14"/>
      <c r="H19" s="46" t="s">
        <v>168</v>
      </c>
      <c r="I19" s="47"/>
      <c r="J19" s="48"/>
      <c r="L19" s="15"/>
      <c r="M19" s="16"/>
      <c r="N19" s="14"/>
      <c r="O19" s="15"/>
      <c r="P19" s="16"/>
      <c r="Q19" s="14"/>
      <c r="R19" s="14"/>
      <c r="S19" s="14"/>
      <c r="T19" s="14"/>
      <c r="U19" s="14"/>
      <c r="V19" s="16"/>
      <c r="W19" s="14"/>
    </row>
    <row r="20" spans="1:26">
      <c r="K20" s="46"/>
      <c r="L20" s="47"/>
      <c r="M20" s="46"/>
    </row>
    <row r="21" spans="1:26">
      <c r="K21" s="46"/>
      <c r="L21" s="47"/>
      <c r="M21" s="46"/>
    </row>
  </sheetData>
  <protectedRanges>
    <protectedRange sqref="I13" name="Диапазон1_3_1_1_3_11_1_1_3_1_3_1_2_1"/>
  </protectedRanges>
  <sortState ref="A11:Z16">
    <sortCondition ref="A11:A16"/>
  </sortState>
  <mergeCells count="26">
    <mergeCell ref="A3:Y3"/>
    <mergeCell ref="A4:Y4"/>
    <mergeCell ref="A5:Y5"/>
    <mergeCell ref="A7:Y7"/>
    <mergeCell ref="H9:H10"/>
    <mergeCell ref="L9:N9"/>
    <mergeCell ref="U9:U10"/>
    <mergeCell ref="X9:X10"/>
    <mergeCell ref="W9:W10"/>
    <mergeCell ref="Y9:Y10"/>
    <mergeCell ref="A2:Z2"/>
    <mergeCell ref="A6:Y6"/>
    <mergeCell ref="G9:G10"/>
    <mergeCell ref="V9:V10"/>
    <mergeCell ref="A9:A10"/>
    <mergeCell ref="B9:B10"/>
    <mergeCell ref="C9:C10"/>
    <mergeCell ref="O9:Q9"/>
    <mergeCell ref="R9:T9"/>
    <mergeCell ref="D9:D10"/>
    <mergeCell ref="E9:E10"/>
    <mergeCell ref="F9:F10"/>
    <mergeCell ref="J9:J10"/>
    <mergeCell ref="I9:I10"/>
    <mergeCell ref="K9:K10"/>
    <mergeCell ref="Z9:Z10"/>
  </mergeCells>
  <phoneticPr fontId="0" type="noConversion"/>
  <pageMargins left="0.31496062992125984" right="0.15748031496062992" top="0.35433070866141736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7"/>
  <sheetViews>
    <sheetView view="pageBreakPreview" zoomScaleNormal="100" workbookViewId="0">
      <selection activeCell="A14" sqref="A14"/>
    </sheetView>
  </sheetViews>
  <sheetFormatPr defaultRowHeight="12.75"/>
  <cols>
    <col min="1" max="1" width="20.5703125" customWidth="1"/>
    <col min="2" max="2" width="19.42578125" customWidth="1"/>
    <col min="3" max="3" width="14.140625" customWidth="1"/>
    <col min="4" max="4" width="19.140625" customWidth="1"/>
    <col min="5" max="5" width="18.140625" customWidth="1"/>
  </cols>
  <sheetData>
    <row r="1" spans="1:5" ht="52.5" customHeight="1">
      <c r="A1" s="277" t="s">
        <v>109</v>
      </c>
      <c r="B1" s="277"/>
      <c r="C1" s="277"/>
      <c r="D1" s="277"/>
      <c r="E1" s="277"/>
    </row>
    <row r="2" spans="1:5" ht="15">
      <c r="A2" s="95"/>
      <c r="B2" s="95"/>
      <c r="C2" s="95"/>
      <c r="D2" s="95"/>
      <c r="E2" s="95"/>
    </row>
    <row r="3" spans="1:5" ht="18">
      <c r="A3" s="52" t="s">
        <v>22</v>
      </c>
      <c r="B3" s="96"/>
      <c r="C3" s="96"/>
      <c r="D3" s="96"/>
      <c r="E3" s="96"/>
    </row>
    <row r="4" spans="1:5" ht="8.25" customHeight="1">
      <c r="A4" s="52"/>
      <c r="B4" s="96"/>
      <c r="C4" s="96"/>
      <c r="D4" s="96"/>
      <c r="E4" s="96"/>
    </row>
    <row r="5" spans="1:5" ht="21" customHeight="1">
      <c r="A5" s="36" t="s">
        <v>62</v>
      </c>
      <c r="B5" s="96"/>
      <c r="C5" s="96"/>
      <c r="D5" s="97"/>
      <c r="E5" s="37" t="s">
        <v>108</v>
      </c>
    </row>
    <row r="6" spans="1:5" ht="14.25">
      <c r="A6" s="98" t="s">
        <v>39</v>
      </c>
      <c r="B6" s="98" t="s">
        <v>40</v>
      </c>
      <c r="C6" s="98" t="s">
        <v>41</v>
      </c>
      <c r="D6" s="98" t="s">
        <v>42</v>
      </c>
      <c r="E6" s="98"/>
    </row>
    <row r="7" spans="1:5" ht="35.25" customHeight="1">
      <c r="A7" s="99" t="s">
        <v>36</v>
      </c>
      <c r="B7" s="99" t="s">
        <v>111</v>
      </c>
      <c r="C7" s="99" t="s">
        <v>49</v>
      </c>
      <c r="D7" s="101" t="s">
        <v>43</v>
      </c>
      <c r="E7" s="100"/>
    </row>
    <row r="8" spans="1:5" ht="35.25" customHeight="1">
      <c r="A8" s="99" t="s">
        <v>44</v>
      </c>
      <c r="B8" s="99" t="s">
        <v>45</v>
      </c>
      <c r="C8" s="99" t="s">
        <v>49</v>
      </c>
      <c r="D8" s="99" t="s">
        <v>43</v>
      </c>
      <c r="E8" s="100"/>
    </row>
    <row r="9" spans="1:5" ht="35.25" customHeight="1">
      <c r="A9" s="99" t="s">
        <v>44</v>
      </c>
      <c r="B9" s="99" t="s">
        <v>54</v>
      </c>
      <c r="C9" s="99" t="s">
        <v>49</v>
      </c>
      <c r="D9" s="101" t="s">
        <v>48</v>
      </c>
      <c r="E9" s="100"/>
    </row>
    <row r="10" spans="1:5" ht="35.25" customHeight="1">
      <c r="A10" s="99" t="s">
        <v>102</v>
      </c>
      <c r="B10" s="99" t="s">
        <v>169</v>
      </c>
      <c r="C10" s="99" t="s">
        <v>46</v>
      </c>
      <c r="D10" s="101" t="s">
        <v>48</v>
      </c>
      <c r="E10" s="100"/>
    </row>
    <row r="11" spans="1:5" ht="35.25" customHeight="1">
      <c r="A11" s="99" t="s">
        <v>102</v>
      </c>
      <c r="B11" s="99" t="s">
        <v>103</v>
      </c>
      <c r="C11" s="99" t="s">
        <v>46</v>
      </c>
      <c r="D11" s="101" t="s">
        <v>43</v>
      </c>
      <c r="E11" s="100"/>
    </row>
    <row r="12" spans="1:5" s="211" customFormat="1" ht="35.25" customHeight="1">
      <c r="A12" s="99" t="s">
        <v>102</v>
      </c>
      <c r="B12" s="99" t="s">
        <v>170</v>
      </c>
      <c r="C12" s="99" t="s">
        <v>46</v>
      </c>
      <c r="D12" s="101" t="s">
        <v>43</v>
      </c>
      <c r="E12" s="100"/>
    </row>
    <row r="13" spans="1:5" ht="35.25" customHeight="1">
      <c r="A13" s="99" t="s">
        <v>37</v>
      </c>
      <c r="B13" s="99" t="s">
        <v>167</v>
      </c>
      <c r="C13" s="99" t="s">
        <v>49</v>
      </c>
      <c r="D13" s="101" t="s">
        <v>48</v>
      </c>
      <c r="E13" s="100"/>
    </row>
    <row r="14" spans="1:5" ht="35.25" customHeight="1">
      <c r="A14" s="99" t="s">
        <v>98</v>
      </c>
      <c r="B14" s="99" t="s">
        <v>99</v>
      </c>
      <c r="C14" s="99" t="s">
        <v>49</v>
      </c>
      <c r="D14" s="99" t="s">
        <v>43</v>
      </c>
      <c r="E14" s="100"/>
    </row>
    <row r="15" spans="1:5" ht="25.5" customHeight="1">
      <c r="A15" s="99" t="s">
        <v>47</v>
      </c>
      <c r="B15" s="99" t="s">
        <v>187</v>
      </c>
      <c r="C15" s="99"/>
      <c r="D15" s="99"/>
      <c r="E15" s="99"/>
    </row>
    <row r="17" spans="1:25" s="102" customFormat="1" ht="42" customHeight="1">
      <c r="A17" s="14" t="s">
        <v>36</v>
      </c>
      <c r="B17" s="14"/>
      <c r="C17" s="46" t="s">
        <v>110</v>
      </c>
      <c r="D17" s="46"/>
      <c r="E17" s="14"/>
      <c r="J17" s="14"/>
      <c r="K17" s="46"/>
      <c r="L17" s="47"/>
      <c r="M17" s="46"/>
      <c r="N17" s="14"/>
      <c r="O17" s="15"/>
      <c r="P17" s="16"/>
      <c r="Q17" s="14"/>
      <c r="R17" s="15"/>
      <c r="S17" s="16"/>
      <c r="T17" s="14"/>
      <c r="U17" s="14"/>
      <c r="V17" s="14"/>
      <c r="W17" s="14"/>
      <c r="X17" s="14"/>
      <c r="Y17" s="16"/>
    </row>
  </sheetData>
  <mergeCells count="1">
    <mergeCell ref="A1:E1"/>
  </mergeCells>
  <phoneticPr fontId="0" type="noConversion"/>
  <pageMargins left="0.7" right="0.3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МЛ</vt:lpstr>
      <vt:lpstr>ППю</vt:lpstr>
      <vt:lpstr>ППдА</vt:lpstr>
      <vt:lpstr>Выбор</vt:lpstr>
      <vt:lpstr>ТР_МЕ2.2</vt:lpstr>
      <vt:lpstr>ТР_МЕ1.3</vt:lpstr>
      <vt:lpstr>Судейская</vt:lpstr>
      <vt:lpstr>Выбор!Область_печати</vt:lpstr>
      <vt:lpstr>МЛ!Область_печати</vt:lpstr>
      <vt:lpstr>ППдА!Область_печати</vt:lpstr>
      <vt:lpstr>ППю!Область_печати</vt:lpstr>
      <vt:lpstr>ТР_МЕ1.3!Область_печати</vt:lpstr>
      <vt:lpstr>ТР_МЕ2.2!Область_печати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 </cp:lastModifiedBy>
  <cp:lastPrinted>2018-10-06T12:44:51Z</cp:lastPrinted>
  <dcterms:created xsi:type="dcterms:W3CDTF">1996-10-08T23:32:33Z</dcterms:created>
  <dcterms:modified xsi:type="dcterms:W3CDTF">2018-10-08T04:58:40Z</dcterms:modified>
</cp:coreProperties>
</file>