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-120" yWindow="-120" windowWidth="29040" windowHeight="15840" tabRatio="892"/>
  </bookViews>
  <sheets>
    <sheet name="МЛ1" sheetId="2" r:id="rId1"/>
    <sheet name="МЛ RMC" sheetId="22" r:id="rId2"/>
    <sheet name="ОСФ 1А" sheetId="6" r:id="rId3"/>
    <sheet name="ОСФ 1А RMC" sheetId="7" r:id="rId4"/>
    <sheet name="ОСФ 2А" sheetId="3" r:id="rId5"/>
    <sheet name="ОСФ 2А RMC" sheetId="8" r:id="rId6"/>
    <sheet name="ППдА" sheetId="5" r:id="rId7"/>
    <sheet name="ППдА RMC" sheetId="9" r:id="rId8"/>
    <sheet name="КПпони" sheetId="12" r:id="rId9"/>
    <sheet name="КПпони RMC" sheetId="13" r:id="rId10"/>
    <sheet name="КПд" sheetId="11" r:id="rId11"/>
    <sheet name="КПЮн" sheetId="10" r:id="rId12"/>
    <sheet name="КПЮр" sheetId="31" r:id="rId13"/>
    <sheet name="ППЮн" sheetId="14" r:id="rId14"/>
    <sheet name="ЛПЮн" sheetId="21" r:id="rId15"/>
    <sheet name="ЛПЮр" sheetId="32" r:id="rId16"/>
    <sheet name="ППдВ" sheetId="17" r:id="rId17"/>
    <sheet name="ППдВ RMC" sheetId="27" r:id="rId18"/>
    <sheet name="ЛПд" sheetId="18" r:id="rId19"/>
    <sheet name="ЛПпони" sheetId="19" r:id="rId20"/>
    <sheet name="ЛПпони RMC" sheetId="28" r:id="rId21"/>
    <sheet name="Судейская " sheetId="26" r:id="rId22"/>
    <sheet name="Судейская RMC" sheetId="29" r:id="rId23"/>
  </sheets>
  <definedNames>
    <definedName name="_xlnm._FilterDatabase" localSheetId="1" hidden="1">'МЛ RMC'!#REF!</definedName>
    <definedName name="_xlnm._FilterDatabase" localSheetId="0" hidden="1">МЛ1!#REF!</definedName>
    <definedName name="_xlnm.Print_Area" localSheetId="1">'МЛ RMC'!$A$1:$L$15</definedName>
    <definedName name="_xlnm.Print_Area" localSheetId="0">МЛ1!$A$1:$L$30</definedName>
    <definedName name="_xlnm.Print_Area" localSheetId="16">ППдВ!$A$1:$AA$18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3" i="27" l="1"/>
  <c r="U12" i="27"/>
  <c r="N13" i="27"/>
  <c r="N12" i="27"/>
  <c r="M13" i="27"/>
  <c r="S13" i="27"/>
  <c r="T13" i="27"/>
  <c r="U17" i="5"/>
  <c r="U16" i="5"/>
  <c r="N16" i="5"/>
  <c r="N17" i="5"/>
  <c r="U14" i="5"/>
  <c r="N14" i="5"/>
  <c r="U14" i="11"/>
  <c r="U13" i="11"/>
  <c r="U12" i="11"/>
  <c r="N13" i="11"/>
  <c r="N14" i="11"/>
  <c r="N12" i="11"/>
  <c r="Y11" i="28"/>
  <c r="W11" i="28"/>
  <c r="S11" i="28"/>
  <c r="T11" i="28" s="1"/>
  <c r="Q11" i="28"/>
  <c r="P11" i="28"/>
  <c r="M11" i="28"/>
  <c r="N11" i="28" s="1"/>
  <c r="Z13" i="27" l="1"/>
  <c r="M13" i="18"/>
  <c r="S13" i="18"/>
  <c r="T13" i="18" s="1"/>
  <c r="M14" i="18"/>
  <c r="S14" i="18"/>
  <c r="T14" i="18" s="1"/>
  <c r="W10" i="32"/>
  <c r="S10" i="32"/>
  <c r="P10" i="32"/>
  <c r="M10" i="32"/>
  <c r="W11" i="32"/>
  <c r="S11" i="32"/>
  <c r="T11" i="32" s="1"/>
  <c r="P11" i="32"/>
  <c r="Q11" i="32" s="1"/>
  <c r="M11" i="32"/>
  <c r="T10" i="32" l="1"/>
  <c r="Y11" i="32"/>
  <c r="Q10" i="32"/>
  <c r="Y10" i="32"/>
  <c r="Z14" i="18"/>
  <c r="Z13" i="18"/>
  <c r="N11" i="32"/>
  <c r="N10" i="32"/>
  <c r="M11" i="21"/>
  <c r="P11" i="21"/>
  <c r="S11" i="21"/>
  <c r="W11" i="21"/>
  <c r="M13" i="21"/>
  <c r="P13" i="21"/>
  <c r="S13" i="21"/>
  <c r="W13" i="21"/>
  <c r="M12" i="21"/>
  <c r="P12" i="21"/>
  <c r="S12" i="21"/>
  <c r="W12" i="21"/>
  <c r="S11" i="31"/>
  <c r="P11" i="31"/>
  <c r="Q10" i="31" s="1"/>
  <c r="M11" i="31"/>
  <c r="S10" i="31"/>
  <c r="P10" i="31"/>
  <c r="M10" i="31"/>
  <c r="W11" i="31"/>
  <c r="W10" i="31"/>
  <c r="M11" i="10"/>
  <c r="P11" i="10"/>
  <c r="S11" i="10"/>
  <c r="W11" i="10"/>
  <c r="M13" i="10"/>
  <c r="P13" i="10"/>
  <c r="S13" i="10"/>
  <c r="W13" i="10"/>
  <c r="M12" i="10"/>
  <c r="P12" i="10"/>
  <c r="S12" i="10"/>
  <c r="W12" i="10"/>
  <c r="M14" i="10"/>
  <c r="P14" i="10"/>
  <c r="S14" i="10"/>
  <c r="W14" i="10"/>
  <c r="W11" i="13"/>
  <c r="T11" i="13"/>
  <c r="S11" i="13"/>
  <c r="Q11" i="13"/>
  <c r="P11" i="13"/>
  <c r="N11" i="13"/>
  <c r="M11" i="13"/>
  <c r="Y11" i="13" s="1"/>
  <c r="M12" i="9"/>
  <c r="Y11" i="21" l="1"/>
  <c r="Y12" i="21"/>
  <c r="Y13" i="21"/>
  <c r="N10" i="31"/>
  <c r="Y13" i="10"/>
  <c r="Y12" i="10"/>
  <c r="Y11" i="10"/>
  <c r="Q11" i="31"/>
  <c r="Y10" i="31"/>
  <c r="T11" i="31"/>
  <c r="T10" i="31"/>
  <c r="Y11" i="31"/>
  <c r="N11" i="31"/>
  <c r="Y14" i="10"/>
  <c r="W12" i="8" l="1"/>
  <c r="S12" i="8"/>
  <c r="T12" i="8" s="1"/>
  <c r="Q12" i="8"/>
  <c r="P12" i="8"/>
  <c r="M12" i="8"/>
  <c r="Y12" i="8" s="1"/>
  <c r="T11" i="7"/>
  <c r="T15" i="6"/>
  <c r="T12" i="6"/>
  <c r="T14" i="6"/>
  <c r="N12" i="8" l="1"/>
  <c r="S11" i="19"/>
  <c r="M11" i="19"/>
  <c r="P11" i="19"/>
  <c r="S10" i="21"/>
  <c r="M10" i="21"/>
  <c r="P10" i="21"/>
  <c r="M12" i="18"/>
  <c r="S12" i="27"/>
  <c r="T12" i="27" s="1"/>
  <c r="M12" i="27"/>
  <c r="M14" i="17"/>
  <c r="M12" i="17"/>
  <c r="N12" i="17" s="1"/>
  <c r="N12" i="18" l="1"/>
  <c r="N14" i="18"/>
  <c r="N13" i="18"/>
  <c r="T11" i="21"/>
  <c r="T13" i="21"/>
  <c r="T12" i="21"/>
  <c r="T10" i="21"/>
  <c r="Q12" i="21"/>
  <c r="Q13" i="21"/>
  <c r="Q11" i="21"/>
  <c r="N11" i="21"/>
  <c r="N13" i="21"/>
  <c r="N12" i="21"/>
  <c r="N14" i="17"/>
  <c r="Q10" i="21"/>
  <c r="N10" i="21"/>
  <c r="Z12" i="27"/>
  <c r="W10" i="21"/>
  <c r="W11" i="19"/>
  <c r="T11" i="19"/>
  <c r="Q11" i="19"/>
  <c r="S12" i="18"/>
  <c r="T12" i="18" s="1"/>
  <c r="S14" i="17"/>
  <c r="T14" i="17" s="1"/>
  <c r="Z14" i="17" s="1"/>
  <c r="S12" i="17"/>
  <c r="T12" i="17" s="1"/>
  <c r="U12" i="17" s="1"/>
  <c r="S13" i="14"/>
  <c r="T13" i="14" s="1"/>
  <c r="M13" i="14"/>
  <c r="N13" i="14" s="1"/>
  <c r="P13" i="14"/>
  <c r="Q13" i="14" s="1"/>
  <c r="M11" i="14"/>
  <c r="P11" i="14"/>
  <c r="S11" i="14"/>
  <c r="Y11" i="14" s="1"/>
  <c r="W11" i="14"/>
  <c r="W13" i="14"/>
  <c r="U12" i="18" l="1"/>
  <c r="U14" i="18"/>
  <c r="U13" i="18"/>
  <c r="Z12" i="17"/>
  <c r="U14" i="17"/>
  <c r="Y10" i="21"/>
  <c r="Z12" i="18"/>
  <c r="Y11" i="19"/>
  <c r="N11" i="19"/>
  <c r="Q11" i="14"/>
  <c r="N11" i="14"/>
  <c r="T11" i="14"/>
  <c r="Y13" i="14"/>
  <c r="M11" i="12"/>
  <c r="P11" i="12"/>
  <c r="S11" i="12"/>
  <c r="W11" i="12"/>
  <c r="S10" i="10"/>
  <c r="M10" i="10"/>
  <c r="P10" i="10"/>
  <c r="S12" i="9"/>
  <c r="T12" i="9" s="1"/>
  <c r="U12" i="9" s="1"/>
  <c r="S12" i="11"/>
  <c r="T12" i="11" s="1"/>
  <c r="M12" i="11"/>
  <c r="S14" i="11"/>
  <c r="T14" i="11" s="1"/>
  <c r="M14" i="11"/>
  <c r="S16" i="11"/>
  <c r="T16" i="11" s="1"/>
  <c r="M16" i="11"/>
  <c r="S13" i="11"/>
  <c r="T13" i="11" s="1"/>
  <c r="M13" i="11"/>
  <c r="W10" i="10"/>
  <c r="N14" i="10" l="1"/>
  <c r="N13" i="10"/>
  <c r="N11" i="10"/>
  <c r="N12" i="10"/>
  <c r="Q10" i="10"/>
  <c r="Q12" i="10"/>
  <c r="Q14" i="10"/>
  <c r="Q13" i="10"/>
  <c r="Q11" i="10"/>
  <c r="T12" i="10"/>
  <c r="T14" i="10"/>
  <c r="T13" i="10"/>
  <c r="T11" i="10"/>
  <c r="T10" i="10"/>
  <c r="Y10" i="10"/>
  <c r="Z16" i="11"/>
  <c r="Y11" i="12"/>
  <c r="Z12" i="9"/>
  <c r="N12" i="9"/>
  <c r="T11" i="12"/>
  <c r="N11" i="12"/>
  <c r="Q11" i="12"/>
  <c r="U16" i="11"/>
  <c r="N16" i="11"/>
  <c r="Z13" i="11"/>
  <c r="Z14" i="11"/>
  <c r="Z12" i="11"/>
  <c r="N10" i="10"/>
  <c r="S16" i="5" l="1"/>
  <c r="T16" i="5" s="1"/>
  <c r="M16" i="5"/>
  <c r="S14" i="5"/>
  <c r="T14" i="5" s="1"/>
  <c r="M14" i="5"/>
  <c r="S17" i="5"/>
  <c r="T17" i="5" s="1"/>
  <c r="M17" i="5"/>
  <c r="S12" i="5"/>
  <c r="T12" i="5" s="1"/>
  <c r="M12" i="5"/>
  <c r="N12" i="5" l="1"/>
  <c r="U12" i="5"/>
  <c r="Z14" i="5"/>
  <c r="Z16" i="5"/>
  <c r="Z12" i="5"/>
  <c r="Z17" i="5"/>
  <c r="S12" i="3"/>
  <c r="T12" i="3" s="1"/>
  <c r="P12" i="3"/>
  <c r="Q12" i="3" s="1"/>
  <c r="M12" i="3"/>
  <c r="N12" i="3" s="1"/>
  <c r="W12" i="3"/>
  <c r="Y12" i="3" l="1"/>
</calcChain>
</file>

<file path=xl/sharedStrings.xml><?xml version="1.0" encoding="utf-8"?>
<sst xmlns="http://schemas.openxmlformats.org/spreadsheetml/2006/main" count="1583" uniqueCount="272">
  <si>
    <t>Выездка</t>
  </si>
  <si>
    <t>Мастер-лист</t>
  </si>
  <si>
    <t>КК "Форсайд" / Ленинградская область</t>
  </si>
  <si>
    <t>№ п/п</t>
  </si>
  <si>
    <t>№ лошади</t>
  </si>
  <si>
    <t>Зачет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</si>
  <si>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</si>
  <si>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</si>
  <si>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</si>
  <si>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</si>
  <si>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</si>
  <si>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</si>
  <si>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</si>
  <si>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</si>
  <si>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>б/р</t>
  </si>
  <si>
    <t>Русакова М.</t>
  </si>
  <si>
    <t>КК "Форсайд"/
Ленинградская область</t>
  </si>
  <si>
    <t>Допущен</t>
  </si>
  <si>
    <t>КМС</t>
  </si>
  <si>
    <r>
      <t>БОНИРО ПЛАТИНУМ</t>
    </r>
    <r>
      <rPr>
        <sz val="8"/>
        <rFont val="Verdana"/>
        <family val="2"/>
        <charset val="204"/>
      </rPr>
      <t>-13, жер., гнед., ольденб., Германия</t>
    </r>
  </si>
  <si>
    <t>106BK10</t>
  </si>
  <si>
    <t>Русаков С.</t>
  </si>
  <si>
    <r>
      <rPr>
        <b/>
        <sz val="8"/>
        <rFont val="Verdana"/>
        <family val="2"/>
        <charset val="204"/>
      </rPr>
      <t>ЧЕБУНИНА</t>
    </r>
    <r>
      <rPr>
        <sz val="8"/>
        <rFont val="Verdana"/>
        <family val="2"/>
        <charset val="204"/>
      </rPr>
      <t xml:space="preserve"> Ольга</t>
    </r>
  </si>
  <si>
    <t>019979</t>
  </si>
  <si>
    <r>
      <t>САНРАЙЗ СИ ДЖИ-</t>
    </r>
    <r>
      <rPr>
        <sz val="8"/>
        <rFont val="Verdana"/>
        <family val="2"/>
        <charset val="204"/>
      </rPr>
      <t>14, кобыла, гн.,  ольд., Сезуан, Финляндия</t>
    </r>
  </si>
  <si>
    <t>020417</t>
  </si>
  <si>
    <t>Новинская М.</t>
  </si>
  <si>
    <t>Додонова О.</t>
  </si>
  <si>
    <t>017479</t>
  </si>
  <si>
    <r>
      <t xml:space="preserve">ГРИГОРЬЕВА </t>
    </r>
    <r>
      <rPr>
        <sz val="8"/>
        <rFont val="Verdana"/>
        <family val="2"/>
        <charset val="204"/>
      </rPr>
      <t>Юлия, 2003</t>
    </r>
  </si>
  <si>
    <t>016803</t>
  </si>
  <si>
    <r>
      <t>КАЛХАВЕС ДЕ НОРА-</t>
    </r>
    <r>
      <rPr>
        <sz val="8"/>
        <rFont val="Verdana"/>
        <family val="2"/>
        <charset val="204"/>
      </rPr>
      <t>07, коб., т.-рыж., датск. тепл., Де Ноир, Дания</t>
    </r>
  </si>
  <si>
    <t>018646</t>
  </si>
  <si>
    <t>Григорьева Г.</t>
  </si>
  <si>
    <t>допущен</t>
  </si>
  <si>
    <t>023698</t>
  </si>
  <si>
    <t>Плетцер А.</t>
  </si>
  <si>
    <r>
      <t xml:space="preserve">РУСАКОВА </t>
    </r>
    <r>
      <rPr>
        <sz val="8"/>
        <rFont val="Verdana"/>
        <family val="2"/>
        <charset val="204"/>
      </rPr>
      <t>Таисия, 2004</t>
    </r>
  </si>
  <si>
    <t>008904</t>
  </si>
  <si>
    <r>
      <t>ХОКУС ПОКУС-</t>
    </r>
    <r>
      <rPr>
        <sz val="8"/>
        <rFont val="Verdana"/>
        <family val="2"/>
        <charset val="204"/>
      </rPr>
      <t>12, мер., гнед., KWPN, Какет Л, Нидерланды</t>
    </r>
  </si>
  <si>
    <t>011888</t>
  </si>
  <si>
    <r>
      <t xml:space="preserve">СВЕТАШОВА </t>
    </r>
    <r>
      <rPr>
        <sz val="8"/>
        <rFont val="Verdana"/>
        <family val="2"/>
        <charset val="204"/>
      </rPr>
      <t>Полина, 2007</t>
    </r>
  </si>
  <si>
    <t>005307</t>
  </si>
  <si>
    <t>017484</t>
  </si>
  <si>
    <t>Светашов В.</t>
  </si>
  <si>
    <t>Архипова Е.</t>
  </si>
  <si>
    <r>
      <t xml:space="preserve">ТКАЧЕНКО </t>
    </r>
    <r>
      <rPr>
        <sz val="8"/>
        <rFont val="Verdana"/>
        <family val="2"/>
        <charset val="204"/>
      </rPr>
      <t>Тимофей, 2011</t>
    </r>
  </si>
  <si>
    <t>002711</t>
  </si>
  <si>
    <r>
      <t>ЯХОНТ</t>
    </r>
    <r>
      <rPr>
        <sz val="8"/>
        <rFont val="Verdana"/>
        <family val="2"/>
        <charset val="204"/>
      </rPr>
      <t>-11 (109), жер., сер.-игр.,нем. класс прони, Янко, КФХ Кошелев</t>
    </r>
  </si>
  <si>
    <t>018524</t>
  </si>
  <si>
    <t>Шульская М.</t>
  </si>
  <si>
    <r>
      <t xml:space="preserve">КАГАНОВИЧ </t>
    </r>
    <r>
      <rPr>
        <sz val="8"/>
        <rFont val="Verdana"/>
        <family val="2"/>
        <charset val="204"/>
      </rPr>
      <t>Эльвира, 2013</t>
    </r>
  </si>
  <si>
    <r>
      <rPr>
        <b/>
        <sz val="8"/>
        <rFont val="Verdana"/>
        <family val="2"/>
        <charset val="204"/>
      </rPr>
      <t xml:space="preserve">ВАСИЛЬЕВА </t>
    </r>
    <r>
      <rPr>
        <sz val="8"/>
        <rFont val="Verdana"/>
        <family val="2"/>
        <charset val="204"/>
      </rPr>
      <t>Варвара, 2007</t>
    </r>
  </si>
  <si>
    <t>030107</t>
  </si>
  <si>
    <r>
      <t>МИСС ПОЛЛИ</t>
    </r>
    <r>
      <rPr>
        <sz val="8"/>
        <rFont val="Verdana"/>
        <family val="2"/>
        <charset val="204"/>
      </rPr>
      <t>-09 (145),коб., сер., полукр.,Литл Милтон, Республика Марий-Эл</t>
    </r>
  </si>
  <si>
    <t>011231</t>
  </si>
  <si>
    <t>Васильева В.</t>
  </si>
  <si>
    <t>КК "Форсайд" /
Ленинградская область</t>
  </si>
  <si>
    <t>Савельева И.</t>
  </si>
  <si>
    <r>
      <t xml:space="preserve">ДАНИЛЬЧЕНКО </t>
    </r>
    <r>
      <rPr>
        <sz val="8"/>
        <rFont val="Verdana"/>
        <family val="2"/>
        <charset val="204"/>
      </rPr>
      <t>Елизавета, 2007</t>
    </r>
  </si>
  <si>
    <t>001507</t>
  </si>
  <si>
    <r>
      <t>МИРАКУЛИКС</t>
    </r>
    <r>
      <rPr>
        <sz val="8"/>
        <rFont val="Verdana"/>
        <family val="2"/>
        <charset val="204"/>
      </rPr>
      <t>-08 (147), мер., палом., нем.райтпони, Miraculix S, Голландия</t>
    </r>
  </si>
  <si>
    <t>104AR84-Pony</t>
  </si>
  <si>
    <t>Прихожай В.</t>
  </si>
  <si>
    <r>
      <t xml:space="preserve">ХРАМЦОВА </t>
    </r>
    <r>
      <rPr>
        <sz val="8"/>
        <rFont val="Verdana"/>
        <family val="2"/>
        <charset val="204"/>
      </rPr>
      <t>Диана, 2010</t>
    </r>
  </si>
  <si>
    <t>002210</t>
  </si>
  <si>
    <r>
      <t>ТАЛУЛА</t>
    </r>
    <r>
      <rPr>
        <sz val="8"/>
        <rFont val="Verdana"/>
        <family val="2"/>
        <charset val="204"/>
      </rPr>
      <t>-13 (129), коб., рыж., уэльский пони,Касперхофс Фредди,Санкт-Петербург, Россия</t>
    </r>
  </si>
  <si>
    <t>017480</t>
  </si>
  <si>
    <t>Старушенко Е.</t>
  </si>
  <si>
    <r>
      <t xml:space="preserve">ЗАЙЦЕВА </t>
    </r>
    <r>
      <rPr>
        <sz val="8"/>
        <rFont val="Verdana"/>
        <family val="2"/>
        <charset val="204"/>
      </rPr>
      <t>Евгения, 2010</t>
    </r>
  </si>
  <si>
    <t>005310</t>
  </si>
  <si>
    <t>1Ю</t>
  </si>
  <si>
    <t>Главный судья</t>
  </si>
  <si>
    <t>Главный секретарь</t>
  </si>
  <si>
    <t>Ветеринарный врач</t>
  </si>
  <si>
    <t>Бауман И.В. - СС2К - Санкт-Петербург</t>
  </si>
  <si>
    <t>Технический делегат</t>
  </si>
  <si>
    <t>Фролова И.П.  - Санкт-Петербург</t>
  </si>
  <si>
    <r>
      <t>МАСЛЕННИКОВА</t>
    </r>
    <r>
      <rPr>
        <sz val="8"/>
        <rFont val="Verdana"/>
        <family val="2"/>
        <charset val="204"/>
      </rPr>
      <t xml:space="preserve"> Кира, 2007</t>
    </r>
  </si>
  <si>
    <t>007907</t>
  </si>
  <si>
    <t>Масленникова Д.</t>
  </si>
  <si>
    <t>ст
RMC</t>
  </si>
  <si>
    <r>
      <t xml:space="preserve">ТАРАСОВА </t>
    </r>
    <r>
      <rPr>
        <sz val="8"/>
        <rFont val="Verdana"/>
        <family val="2"/>
        <charset val="204"/>
      </rPr>
      <t>Агата, 2008</t>
    </r>
  </si>
  <si>
    <t>010408</t>
  </si>
  <si>
    <r>
      <t>ОТВАЖНОЕ СЕРДЦЕ</t>
    </r>
    <r>
      <rPr>
        <sz val="8"/>
        <rFont val="Verdana"/>
        <family val="2"/>
        <charset val="204"/>
      </rPr>
      <t>-11 (122), мер., бур., уэльск. пони, Вайлдхил Ноджин, Россия</t>
    </r>
  </si>
  <si>
    <t>016191</t>
  </si>
  <si>
    <t>020576</t>
  </si>
  <si>
    <r>
      <t xml:space="preserve">РИАННА - </t>
    </r>
    <r>
      <rPr>
        <sz val="8"/>
        <rFont val="Verdana"/>
        <family val="2"/>
        <charset val="204"/>
      </rPr>
      <t>10, коб., т.-гн., вестф., Рицио, Германия</t>
    </r>
  </si>
  <si>
    <t>011755</t>
  </si>
  <si>
    <t>ч/в /
Ленинградская область</t>
  </si>
  <si>
    <r>
      <t>КЛИНТОРД II-</t>
    </r>
    <r>
      <rPr>
        <sz val="8"/>
        <rFont val="Verdana"/>
        <family val="2"/>
        <charset val="204"/>
      </rPr>
      <t>06, мер., сер., голшт., Clinton I, Германия</t>
    </r>
  </si>
  <si>
    <t>018352</t>
  </si>
  <si>
    <t>Лебедева И.</t>
  </si>
  <si>
    <t>Чебунина О.</t>
  </si>
  <si>
    <r>
      <t>МАВЕРИК-</t>
    </r>
    <r>
      <rPr>
        <sz val="8"/>
        <rFont val="Verdana"/>
        <family val="2"/>
        <charset val="204"/>
      </rPr>
      <t>08 (147), мер., гнед., нем. верх. пони, Монте Миро, Германия</t>
    </r>
  </si>
  <si>
    <t>020447</t>
  </si>
  <si>
    <t>Кусмачева Ю.</t>
  </si>
  <si>
    <t>Технические результаты</t>
  </si>
  <si>
    <t>Обязательная программа №1 (ОСФ) Тест А</t>
  </si>
  <si>
    <t>Место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</si>
  <si>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</si>
  <si>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</si>
  <si>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Н</t>
  </si>
  <si>
    <t>C</t>
  </si>
  <si>
    <t>М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</si>
  <si>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</si>
  <si>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</si>
  <si>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</si>
  <si>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</si>
  <si>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</si>
  <si>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</si>
  <si>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</si>
  <si>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</si>
  <si>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-</t>
  </si>
  <si>
    <t>Обязательная программа №2 (ОСФ) Тест А</t>
  </si>
  <si>
    <t>003113</t>
  </si>
  <si>
    <t>ПРЕДВАРИТЕЛЬНЫЙ ПРИЗ А. Дети (FEI 2020)</t>
  </si>
  <si>
    <t>Езда</t>
  </si>
  <si>
    <t>С</t>
  </si>
  <si>
    <t>Е</t>
  </si>
  <si>
    <t>Средняя оценка</t>
  </si>
  <si>
    <t>техника исп.</t>
  </si>
  <si>
    <t>качество исп.</t>
  </si>
  <si>
    <t>Посадка</t>
  </si>
  <si>
    <t>Средства управления</t>
  </si>
  <si>
    <t>Точность</t>
  </si>
  <si>
    <t>Общее впечатление</t>
  </si>
  <si>
    <t>КОМАНДНЫЙ ПРИЗ. Дети (FEI 2020)</t>
  </si>
  <si>
    <r>
      <t>КАН-</t>
    </r>
    <r>
      <rPr>
        <sz val="8"/>
        <rFont val="Verdana"/>
        <family val="2"/>
        <charset val="204"/>
      </rPr>
      <t>14, мер., гнед., ганноверская, Кореолан 29, к/з "Кавказ"</t>
    </r>
  </si>
  <si>
    <t>Траектория</t>
  </si>
  <si>
    <t>Ритм</t>
  </si>
  <si>
    <t>Посадкака</t>
  </si>
  <si>
    <t>Положение ног</t>
  </si>
  <si>
    <t>Положение рук</t>
  </si>
  <si>
    <t>Гармония</t>
  </si>
  <si>
    <t>к-во ош.</t>
  </si>
  <si>
    <t>Средний %</t>
  </si>
  <si>
    <t xml:space="preserve">Главный судья </t>
  </si>
  <si>
    <r>
      <rPr>
        <b/>
        <sz val="16"/>
        <rFont val="Verdana"/>
        <family val="2"/>
        <charset val="204"/>
      </rPr>
      <t xml:space="preserve">RUSSIAN MINI CUP ПО ВЫЕЗДКЕ, ЭТАП
Региональные соревнования
</t>
    </r>
    <r>
      <rPr>
        <sz val="10"/>
        <rFont val="Verdana"/>
        <family val="2"/>
        <charset val="204"/>
      </rPr>
      <t>мальчики и девочки до 13 лет</t>
    </r>
  </si>
  <si>
    <t>МЛАДШАЯ ГРУППА</t>
  </si>
  <si>
    <t>СРЕДНЯЯ ГРУППА</t>
  </si>
  <si>
    <t>Бауман И. - СС2К - Санкт-Петербург</t>
  </si>
  <si>
    <t>1</t>
  </si>
  <si>
    <t>самостоятельно</t>
  </si>
  <si>
    <t xml:space="preserve">Езда </t>
  </si>
  <si>
    <t xml:space="preserve"> - </t>
  </si>
  <si>
    <t>КОМАНДНЫЙ ПРИЗ. ЮНОШИ</t>
  </si>
  <si>
    <r>
      <t xml:space="preserve">ДЕТИ НА ЛОШАДЯХ
</t>
    </r>
    <r>
      <rPr>
        <i/>
        <sz val="10"/>
        <rFont val="Verdana"/>
        <family val="2"/>
        <charset val="204"/>
      </rPr>
      <t>мальчики и девочки до 15 лет</t>
    </r>
  </si>
  <si>
    <r>
      <t xml:space="preserve">СТАРШАЯ ГРУППА Б
</t>
    </r>
    <r>
      <rPr>
        <i/>
        <sz val="10"/>
        <rFont val="Verdana"/>
        <family val="2"/>
        <charset val="204"/>
      </rPr>
      <t xml:space="preserve">мальчики и девочки 12-14 лет 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</si>
  <si>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
RUSSIAN MINI CUP ПО ВЫЕЗДКЕ, ЭТАП
Региональные соревнования
</t>
    </r>
    <r>
      <rPr>
        <sz val="10"/>
        <rFont val="Verdana"/>
        <family val="2"/>
        <charset val="204"/>
      </rPr>
      <t>мальчики и девочки до 13 лет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</si>
  <si>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
RUSSIAN MINI CUP ПО ВЫЕЗДКЕ, ЭТАП
Региональные соревнования
</t>
  </si>
  <si>
    <t>Медиана</t>
  </si>
  <si>
    <t>КОМАНДНЫЙ ПРИЗ. ВСАДНИКИ НА ПОНИ</t>
  </si>
  <si>
    <t>СТАРШАЯ ГРУППА А</t>
  </si>
  <si>
    <t>104AR84</t>
  </si>
  <si>
    <r>
      <rPr>
        <b/>
        <sz val="16"/>
        <rFont val="Verdana"/>
        <family val="2"/>
        <charset val="204"/>
      </rPr>
      <t>RUSSIAN MINI CUP ПО ВЫЕЗДКЕ, ЭТАП
Региональные соревнования</t>
    </r>
    <r>
      <rPr>
        <sz val="16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мальчики и девочки 12-16 лет</t>
    </r>
  </si>
  <si>
    <t>ПРЕДВАРИТЕЛЬНЫЙ ПРИЗ. ЮНОШИ</t>
  </si>
  <si>
    <r>
      <rPr>
        <b/>
        <sz val="12"/>
        <rFont val="Verdana"/>
        <family val="2"/>
        <charset val="204"/>
      </rPr>
      <t>ЮНОШИ</t>
    </r>
    <r>
      <rPr>
        <b/>
        <sz val="10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юноши и девушки 14-18 лет</t>
    </r>
  </si>
  <si>
    <r>
      <rPr>
        <b/>
        <sz val="12"/>
        <rFont val="Verdana"/>
        <family val="2"/>
        <charset val="204"/>
      </rPr>
      <t>ЛЮБИТЕЛИ</t>
    </r>
    <r>
      <rPr>
        <b/>
        <sz val="11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мужчины и женщины</t>
    </r>
  </si>
  <si>
    <t>ПРЕДВАРИТЕЛЬНЫЙ ПРИЗ В. Дети (FEI 2020)</t>
  </si>
  <si>
    <t>ЛИЧНЫЙ ПРИЗ. Дети (FEI 2020)</t>
  </si>
  <si>
    <t>ЛИЧНЫЙ ПРИЗ. ВСАДНИКИ НА ПОНИ</t>
  </si>
  <si>
    <t>ЛИЧНЫЙ ПРИЗ. ЮНОШИ</t>
  </si>
  <si>
    <r>
      <t xml:space="preserve">      </t>
    </r>
    <r>
      <rPr>
        <b/>
        <sz val="13"/>
        <rFont val="Verdana"/>
        <family val="2"/>
        <charset val="204"/>
      </rPr>
      <t xml:space="preserve">RUSSIAN MINI CUP ПО ВЫЕЗДКЕ, ЭТАП
Региональные соревнования
</t>
    </r>
    <r>
      <rPr>
        <sz val="8"/>
        <rFont val="Verdana"/>
        <family val="2"/>
        <charset val="204"/>
      </rPr>
      <t>мальчики и девочки до 13 лет, мальчики и девочки 12-16 лет</t>
    </r>
  </si>
  <si>
    <r>
      <t>ДАНИЭЛЬ-</t>
    </r>
    <r>
      <rPr>
        <sz val="8"/>
        <rFont val="Verdana"/>
        <family val="2"/>
        <charset val="204"/>
      </rPr>
      <t>13 (142), коб., сер., нем. верх. пони, Нинтендо (Литтл Милтон), республика Марий Эл</t>
    </r>
  </si>
  <si>
    <r>
      <t>ХИТЕРВИНС ТВИКЛС РОЗЕАННЕ</t>
    </r>
    <r>
      <rPr>
        <sz val="8"/>
        <rFont val="Verdana"/>
        <family val="2"/>
        <charset val="204"/>
      </rPr>
      <t>-12 (149), коб., сол., уэльск. пони, Леунс Велдс Винстон, Нидерланды</t>
    </r>
  </si>
  <si>
    <t>Состав судейское коллегии</t>
  </si>
  <si>
    <t>КСК "Приор", Ленинградская область</t>
  </si>
  <si>
    <t>Должность</t>
  </si>
  <si>
    <t>ФИО</t>
  </si>
  <si>
    <t>Категория</t>
  </si>
  <si>
    <t>Регион</t>
  </si>
  <si>
    <t>Оценка</t>
  </si>
  <si>
    <t>Санкт-Петербург</t>
  </si>
  <si>
    <t xml:space="preserve">Член ГСК </t>
  </si>
  <si>
    <t>СС1К</t>
  </si>
  <si>
    <t>Ленинградская область</t>
  </si>
  <si>
    <t>Загоруйко С.А.</t>
  </si>
  <si>
    <t>Зам. Главного секретаря</t>
  </si>
  <si>
    <t>Судья-инспектор (шеф-стюард)</t>
  </si>
  <si>
    <t>СПРАВКА о составе судейское коллегии</t>
  </si>
  <si>
    <t>СС2К</t>
  </si>
  <si>
    <t>Бауман И.В.</t>
  </si>
  <si>
    <t>RUSSIAN MINI CUP ПО ВЫЕЗДКЕ, ЭТАП
Региональные соревнования</t>
  </si>
  <si>
    <t>Читчик</t>
  </si>
  <si>
    <r>
      <t xml:space="preserve">ОТКРЫТЫЙ КЛАСС
</t>
    </r>
    <r>
      <rPr>
        <i/>
        <sz val="10"/>
        <rFont val="Verdana"/>
        <family val="2"/>
        <charset val="204"/>
      </rPr>
      <t>мужчины и женщины</t>
    </r>
  </si>
  <si>
    <t>20-21 марта 2021 года</t>
  </si>
  <si>
    <r>
      <t xml:space="preserve">БУНТОВА </t>
    </r>
    <r>
      <rPr>
        <sz val="8"/>
        <rFont val="Verdana"/>
        <family val="2"/>
        <charset val="204"/>
      </rPr>
      <t>Елизавета, 2002</t>
    </r>
  </si>
  <si>
    <t>073002</t>
  </si>
  <si>
    <r>
      <t>ФОРТЭ ЭЙЧ ЭР</t>
    </r>
    <r>
      <rPr>
        <sz val="8"/>
        <rFont val="Verdana"/>
        <family val="2"/>
        <charset val="204"/>
      </rPr>
      <t>-10,мер., рыж., KWPN, Вивальди,Нидерланды</t>
    </r>
  </si>
  <si>
    <t>020570</t>
  </si>
  <si>
    <t>Бунтова В.</t>
  </si>
  <si>
    <r>
      <t>ХАНИХИЛЛС ОЛИВИЯ</t>
    </r>
    <r>
      <rPr>
        <sz val="8"/>
        <rFont val="Verdana"/>
        <family val="2"/>
        <charset val="204"/>
      </rPr>
      <t>-06 (118), коб., рыж., уэльск. пони, FLEVOZICHTS DARKY, Нидерланды</t>
    </r>
  </si>
  <si>
    <t>008957</t>
  </si>
  <si>
    <t>Бондаренко А.</t>
  </si>
  <si>
    <t>Устрова М.</t>
  </si>
  <si>
    <t>КСК "Дубки" / 
Санкт-Петербург</t>
  </si>
  <si>
    <r>
      <t xml:space="preserve">ЗИБАРОВА </t>
    </r>
    <r>
      <rPr>
        <sz val="8"/>
        <rFont val="Verdana"/>
        <family val="2"/>
        <charset val="204"/>
      </rPr>
      <t>Екатерина</t>
    </r>
  </si>
  <si>
    <t>025384</t>
  </si>
  <si>
    <r>
      <t>ФРЕЯ АФКЕ</t>
    </r>
    <r>
      <rPr>
        <sz val="8"/>
        <rFont val="Verdana"/>
        <family val="2"/>
        <charset val="204"/>
      </rPr>
      <t>- 09, коб., вор., фризская, Мауриц437, Нидерланды</t>
    </r>
  </si>
  <si>
    <t>020421</t>
  </si>
  <si>
    <t>Власова А.</t>
  </si>
  <si>
    <r>
      <t>ЭВЕРЕСТ</t>
    </r>
    <r>
      <rPr>
        <sz val="8"/>
        <rFont val="Verdana"/>
        <family val="2"/>
        <charset val="204"/>
      </rPr>
      <t>- 13, мер., вор., латв., Эмир, Латвия</t>
    </r>
  </si>
  <si>
    <t>020403</t>
  </si>
  <si>
    <t>Голубев К.</t>
  </si>
  <si>
    <r>
      <t xml:space="preserve">ПОШЕХОНОВА </t>
    </r>
    <r>
      <rPr>
        <sz val="8"/>
        <rFont val="Verdana"/>
        <family val="2"/>
        <charset val="204"/>
      </rPr>
      <t>Анна</t>
    </r>
  </si>
  <si>
    <t>017083</t>
  </si>
  <si>
    <r>
      <t xml:space="preserve">РИХАРД </t>
    </r>
    <r>
      <rPr>
        <sz val="8"/>
        <rFont val="Verdana"/>
        <family val="2"/>
        <charset val="204"/>
      </rPr>
      <t>- 13, жер., вор., фризская, Алвин469, Нидерланды</t>
    </r>
  </si>
  <si>
    <t>023239</t>
  </si>
  <si>
    <t>Пошехонова А.</t>
  </si>
  <si>
    <t>Бутятова А.</t>
  </si>
  <si>
    <r>
      <t>ТВОРОГОВА-КУЗНЕЦОВА</t>
    </r>
    <r>
      <rPr>
        <sz val="8"/>
        <rFont val="Verdana"/>
        <family val="2"/>
        <charset val="204"/>
      </rPr>
      <t xml:space="preserve"> Полина, 2001</t>
    </r>
  </si>
  <si>
    <t>057801</t>
  </si>
  <si>
    <t>КК "Форсайд" / 
Ленинградская область</t>
  </si>
  <si>
    <r>
      <t>БОБРОВА</t>
    </r>
    <r>
      <rPr>
        <sz val="8"/>
        <rFont val="Verdana"/>
        <family val="2"/>
        <charset val="204"/>
      </rPr>
      <t xml:space="preserve"> Варвара, 2005</t>
    </r>
  </si>
  <si>
    <t>018905</t>
  </si>
  <si>
    <r>
      <t>МЭЙДЖИК БОЙ</t>
    </r>
    <r>
      <rPr>
        <sz val="8"/>
        <rFont val="Verdana"/>
        <family val="2"/>
        <charset val="204"/>
      </rPr>
      <t>-10, мер., сер., нем. верх. пони, Дей Лайт 49, ДКСК "Чудо-Кони", Йошкар-Ола</t>
    </r>
  </si>
  <si>
    <t>011234</t>
  </si>
  <si>
    <t>Боборова М.</t>
  </si>
  <si>
    <t>Макарова И.</t>
  </si>
  <si>
    <t>КСК "Приор" /
Ленинградская область</t>
  </si>
  <si>
    <t>Корелова А.Ю. - СС1К - Московская область</t>
  </si>
  <si>
    <t>Кушнир М.С. - СС1К- Ленинградская область</t>
  </si>
  <si>
    <r>
      <rPr>
        <b/>
        <sz val="16"/>
        <rFont val="Verdana"/>
        <family val="2"/>
        <charset val="204"/>
      </rPr>
      <t xml:space="preserve">ВЕСЕННИЙ КУБОК КК "ФОРСАЙД"
Региональные соревнования
</t>
    </r>
    <r>
      <rPr>
        <sz val="10"/>
        <rFont val="Verdana"/>
        <family val="2"/>
        <charset val="204"/>
      </rPr>
      <t>мальчики и девочки до 13 лет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</si>
  <si>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
ВЕСЕННИЙ КУБОК КК "ФОРСАЙД"
Региональные соревнования
</t>
    </r>
    <r>
      <rPr>
        <sz val="10"/>
        <rFont val="Verdana"/>
        <family val="2"/>
        <charset val="204"/>
      </rPr>
      <t>мальчики и девочки до 13 лет</t>
    </r>
  </si>
  <si>
    <t>20 марта 2021 г.</t>
  </si>
  <si>
    <r>
      <t xml:space="preserve">ЗАРИПОВ </t>
    </r>
    <r>
      <rPr>
        <sz val="8"/>
        <rFont val="Verdana"/>
        <family val="2"/>
        <charset val="204"/>
      </rPr>
      <t>Данис, 2011</t>
    </r>
  </si>
  <si>
    <t xml:space="preserve">                                                                                                                                                                                                       
ВЕСЕННИЙ КУБОК КК "ФОРСАЙД"
Региональные соревнования
</t>
  </si>
  <si>
    <r>
      <rPr>
        <b/>
        <sz val="16"/>
        <rFont val="Verdana"/>
        <family val="2"/>
        <charset val="204"/>
      </rPr>
      <t>ВЕСЕННИЙ КУБОК КК "ФОРСАЙД"</t>
    </r>
    <r>
      <rPr>
        <sz val="16"/>
        <rFont val="Verdana"/>
        <family val="2"/>
        <charset val="204"/>
      </rPr>
      <t xml:space="preserve">
Региональные соревнования
</t>
    </r>
    <r>
      <rPr>
        <sz val="10"/>
        <rFont val="Verdana"/>
        <family val="2"/>
        <charset val="204"/>
      </rPr>
      <t>мальчики и девочки 12-16 лет</t>
    </r>
  </si>
  <si>
    <r>
      <rPr>
        <i/>
        <sz val="10"/>
        <rFont val="Verdana"/>
        <family val="2"/>
        <charset val="204"/>
      </rPr>
      <t>Выездка</t>
    </r>
    <r>
      <rPr>
        <b/>
        <i/>
        <sz val="12"/>
        <rFont val="Verdana"/>
        <family val="2"/>
        <charset val="204"/>
      </rPr>
      <t xml:space="preserve">
ДЕТИ НА ЛОШАДЯХ
</t>
    </r>
    <r>
      <rPr>
        <i/>
        <sz val="10"/>
        <rFont val="Verdana"/>
        <family val="2"/>
        <charset val="204"/>
      </rPr>
      <t>мальчики и девочки до 15 лет</t>
    </r>
  </si>
  <si>
    <r>
      <t xml:space="preserve">Судьи: </t>
    </r>
    <r>
      <rPr>
        <sz val="10"/>
        <rFont val="Verdana"/>
        <family val="2"/>
        <charset val="204"/>
      </rPr>
      <t xml:space="preserve"> </t>
    </r>
    <r>
      <rPr>
        <b/>
        <sz val="10"/>
        <rFont val="Verdana"/>
        <family val="2"/>
        <charset val="204"/>
      </rPr>
      <t>С - Кушнир М. - СС1К - Ленинградская область</t>
    </r>
    <r>
      <rPr>
        <sz val="10"/>
        <rFont val="Verdana"/>
        <family val="2"/>
        <charset val="204"/>
      </rPr>
      <t>, Е - Корелова А. - СС1К - Московская область, Синильникова Н. - ССВК - Санкт-Петербург</t>
    </r>
  </si>
  <si>
    <r>
      <t xml:space="preserve">Судьи: </t>
    </r>
    <r>
      <rPr>
        <sz val="10"/>
        <rFont val="Verdana"/>
        <family val="2"/>
        <charset val="204"/>
      </rPr>
      <t xml:space="preserve">Е - Синильникова Н. - СС1К - Санкт-Петербург , </t>
    </r>
    <r>
      <rPr>
        <b/>
        <sz val="10"/>
        <rFont val="Verdana"/>
        <family val="2"/>
        <charset val="204"/>
      </rPr>
      <t>С - Кушнир М. - СС1К - Ленинградская область</t>
    </r>
    <r>
      <rPr>
        <sz val="10"/>
        <rFont val="Verdana"/>
        <family val="2"/>
        <charset val="204"/>
      </rPr>
      <t>, М - Корелова А. - СС1К - Московская область</t>
    </r>
  </si>
  <si>
    <r>
      <t xml:space="preserve">Судьи: </t>
    </r>
    <r>
      <rPr>
        <sz val="10"/>
        <rFont val="Verdana"/>
        <family val="2"/>
        <charset val="204"/>
      </rPr>
      <t xml:space="preserve"> Н - Синильникова Н. - СС1К - Санкт-Петербург, </t>
    </r>
    <r>
      <rPr>
        <b/>
        <sz val="10"/>
        <rFont val="Verdana"/>
        <family val="2"/>
        <charset val="204"/>
      </rPr>
      <t xml:space="preserve">С - Кушнир М.- СС1К - Ленинградская область, </t>
    </r>
    <r>
      <rPr>
        <sz val="10"/>
        <rFont val="Verdana"/>
        <family val="2"/>
        <charset val="204"/>
      </rPr>
      <t>, М - Корелова А.- СС1К - Московская область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</si>
  <si>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
ВЕСЕННИЙ КУБОК КК "ФОРСАЙД"
Региональные соревнования
</t>
  </si>
  <si>
    <r>
      <rPr>
        <b/>
        <sz val="16"/>
        <rFont val="Verdana"/>
        <family val="2"/>
        <charset val="204"/>
      </rPr>
      <t>ВЕСЕННИЙ КУБОК КК "ФОРСАЙД"</t>
    </r>
    <r>
      <rPr>
        <sz val="16"/>
        <rFont val="Verdana"/>
        <family val="2"/>
        <charset val="204"/>
      </rPr>
      <t xml:space="preserve">
Региональные соревнования
</t>
    </r>
    <r>
      <rPr>
        <sz val="10"/>
        <rFont val="Verdana"/>
        <family val="2"/>
        <charset val="204"/>
      </rPr>
      <t>юноши и девушки 14-18 лет</t>
    </r>
  </si>
  <si>
    <r>
      <t xml:space="preserve">Судьи: </t>
    </r>
    <r>
      <rPr>
        <sz val="10"/>
        <rFont val="Verdana"/>
        <family val="2"/>
        <charset val="204"/>
      </rPr>
      <t xml:space="preserve">Е - Синильникова Н. - СС1К - Санкт-Петербург , </t>
    </r>
    <r>
      <rPr>
        <b/>
        <sz val="10"/>
        <rFont val="Verdana"/>
        <family val="2"/>
        <charset val="204"/>
      </rPr>
      <t>С - Корелова А. - СС1К - Московская область</t>
    </r>
    <r>
      <rPr>
        <sz val="10"/>
        <rFont val="Verdana"/>
        <family val="2"/>
        <charset val="204"/>
      </rPr>
      <t>, М - Кушнир М. - СС1К - Ленинградская область</t>
    </r>
  </si>
  <si>
    <t>КОМАНДНЫЙ ПРИЗ. ЮНИОРЫ</t>
  </si>
  <si>
    <t>Выездка (высота до 150 см в холке)</t>
  </si>
  <si>
    <t>Выездка, выездка (высота до 150 см в холке)</t>
  </si>
  <si>
    <r>
      <rPr>
        <i/>
        <sz val="10"/>
        <rFont val="Verdana"/>
        <family val="2"/>
        <charset val="204"/>
      </rPr>
      <t xml:space="preserve">Выездка (высота до 150 см в холке)
</t>
    </r>
    <r>
      <rPr>
        <b/>
        <i/>
        <sz val="12"/>
        <rFont val="Verdana"/>
        <family val="2"/>
        <charset val="204"/>
      </rPr>
      <t xml:space="preserve">СРЕДНЯЯ ГРУППА
</t>
    </r>
    <r>
      <rPr>
        <i/>
        <sz val="10"/>
        <rFont val="Verdana"/>
        <family val="2"/>
        <charset val="204"/>
      </rPr>
      <t>мальчики и девочки до 13 лет</t>
    </r>
  </si>
  <si>
    <r>
      <rPr>
        <i/>
        <sz val="10"/>
        <rFont val="Verdana"/>
        <family val="2"/>
        <charset val="204"/>
      </rPr>
      <t xml:space="preserve">Выездка (высота до 150 см в холке)
</t>
    </r>
    <r>
      <rPr>
        <b/>
        <i/>
        <sz val="12"/>
        <rFont val="Verdana"/>
        <family val="2"/>
        <charset val="204"/>
      </rPr>
      <t xml:space="preserve">СТАРШАЯ ГРУППА
</t>
    </r>
    <r>
      <rPr>
        <i/>
        <sz val="10"/>
        <rFont val="Verdana"/>
        <family val="2"/>
        <charset val="204"/>
      </rPr>
      <t xml:space="preserve">мальчики и девочки 12-16 лет </t>
    </r>
  </si>
  <si>
    <r>
      <t xml:space="preserve">Судьи: </t>
    </r>
    <r>
      <rPr>
        <sz val="10"/>
        <rFont val="Verdana"/>
        <family val="2"/>
        <charset val="204"/>
      </rPr>
      <t xml:space="preserve">  Корелова А. - СС1К - Московская область, Синильникова Н. - СС1К - Санкт-Петербург, Кушнир М. - СС1К - Ленинградская область</t>
    </r>
  </si>
  <si>
    <r>
      <rPr>
        <i/>
        <sz val="10"/>
        <rFont val="Verdana"/>
        <family val="2"/>
        <charset val="204"/>
      </rPr>
      <t>Выездка</t>
    </r>
    <r>
      <rPr>
        <b/>
        <i/>
        <sz val="12"/>
        <rFont val="Verdana"/>
        <family val="2"/>
        <charset val="204"/>
      </rPr>
      <t xml:space="preserve">
ОТКРЫТЫЙ КЛАСС
</t>
    </r>
    <r>
      <rPr>
        <i/>
        <sz val="10"/>
        <rFont val="Verdana"/>
        <family val="2"/>
        <charset val="204"/>
      </rPr>
      <t>мужчины и женщины</t>
    </r>
  </si>
  <si>
    <r>
      <rPr>
        <b/>
        <sz val="16"/>
        <rFont val="Verdana"/>
        <family val="2"/>
        <charset val="204"/>
      </rPr>
      <t>ВЕСЕННИЙ КУБОК КК "ФОРСАЙД"</t>
    </r>
    <r>
      <rPr>
        <sz val="16"/>
        <rFont val="Verdana"/>
        <family val="2"/>
        <charset val="204"/>
      </rPr>
      <t xml:space="preserve">
Региональные соревнования</t>
    </r>
  </si>
  <si>
    <t>21 марта 2021 г.</t>
  </si>
  <si>
    <t>ЛИЧНЫЙ ПРИЗ. ЮНИОРЫ</t>
  </si>
  <si>
    <t xml:space="preserve">  ВЕСЕННИЙ КУБОК КК "ФОРСАЙД"
Региональные соревнования</t>
  </si>
  <si>
    <r>
      <rPr>
        <b/>
        <sz val="16"/>
        <rFont val="Verdana"/>
        <family val="2"/>
        <charset val="204"/>
      </rPr>
      <t>ВЕСЕННИЙ КУБОК КК "ФОРСАЙД"</t>
    </r>
    <r>
      <rPr>
        <sz val="16"/>
        <rFont val="Verdana"/>
        <family val="2"/>
        <charset val="204"/>
      </rPr>
      <t xml:space="preserve">
Региональные соревнования
</t>
    </r>
    <r>
      <rPr>
        <sz val="10"/>
        <rFont val="Verdana"/>
        <family val="2"/>
        <charset val="204"/>
      </rPr>
      <t>юниоры и юниорки 16-21 лет</t>
    </r>
  </si>
  <si>
    <r>
      <rPr>
        <b/>
        <sz val="16"/>
        <rFont val="Verdana"/>
        <family val="2"/>
        <charset val="204"/>
      </rPr>
      <t>ВЕСЕННИЙ КУБОК КК "ФОРСАЙД"</t>
    </r>
    <r>
      <rPr>
        <sz val="16"/>
        <rFont val="Verdana"/>
        <family val="2"/>
        <charset val="204"/>
      </rPr>
      <t xml:space="preserve">
</t>
    </r>
    <r>
      <rPr>
        <b/>
        <sz val="16"/>
        <rFont val="Verdana"/>
        <family val="2"/>
        <charset val="204"/>
      </rPr>
      <t>Региональные соревнования</t>
    </r>
    <r>
      <rPr>
        <sz val="16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мальчики и девочки 12-16 лет</t>
    </r>
  </si>
  <si>
    <r>
      <rPr>
        <b/>
        <sz val="12"/>
        <rFont val="Verdana"/>
        <family val="2"/>
        <charset val="204"/>
      </rPr>
      <t>ВЕСЕННИЙ КУБОК КК "ФОРСАЙД"</t>
    </r>
    <r>
      <rPr>
        <b/>
        <sz val="10"/>
        <rFont val="Verdana"/>
        <family val="2"/>
        <charset val="204"/>
      </rPr>
      <t xml:space="preserve">
Региональные соревнования</t>
    </r>
  </si>
  <si>
    <t>20-21 марта 2021 г.</t>
  </si>
  <si>
    <t>Корелова А.Ю.</t>
  </si>
  <si>
    <t>Московская область</t>
  </si>
  <si>
    <t>Синильникова Н.</t>
  </si>
  <si>
    <t>Кушнир М.С.</t>
  </si>
  <si>
    <t>Ружинская Е.В.</t>
  </si>
  <si>
    <t>ВЕСЕННИЙ КУБОК КК "ФОРСАЙД"
Региональные соревнования</t>
  </si>
  <si>
    <t>Мусина С.И.</t>
  </si>
  <si>
    <t>БК</t>
  </si>
  <si>
    <t>Богомолова М.А.</t>
  </si>
  <si>
    <t>СС3К</t>
  </si>
  <si>
    <r>
      <t>ВЭЭФ АЙСЕДОРА-</t>
    </r>
    <r>
      <rPr>
        <sz val="8"/>
        <rFont val="Verdana"/>
        <family val="2"/>
        <charset val="204"/>
      </rPr>
      <t>15 (130), коб., изабел., уэльск. пони, Кадланваллей Амаретто,  Московская обл.</t>
    </r>
  </si>
  <si>
    <r>
      <t xml:space="preserve">Судьи: </t>
    </r>
    <r>
      <rPr>
        <sz val="10"/>
        <rFont val="Verdana"/>
        <family val="2"/>
        <charset val="204"/>
      </rPr>
      <t xml:space="preserve">Е - Корелова А. - СС1К - Московская областьг, </t>
    </r>
    <r>
      <rPr>
        <b/>
        <sz val="10"/>
        <rFont val="Verdana"/>
        <family val="2"/>
        <charset val="204"/>
      </rPr>
      <t>С - Синильникова Н. - СС1К - Санкт-Петербур</t>
    </r>
    <r>
      <rPr>
        <sz val="10"/>
        <rFont val="Verdana"/>
        <family val="2"/>
        <charset val="204"/>
      </rPr>
      <t>, М - Кушнир М. - СС1К - Ленинградская область</t>
    </r>
  </si>
  <si>
    <r>
      <t xml:space="preserve">Судьи: </t>
    </r>
    <r>
      <rPr>
        <sz val="10"/>
        <rFont val="Verdana"/>
        <family val="2"/>
        <charset val="204"/>
      </rPr>
      <t xml:space="preserve"> </t>
    </r>
    <r>
      <rPr>
        <b/>
        <sz val="10"/>
        <rFont val="Verdana"/>
        <family val="2"/>
        <charset val="204"/>
      </rPr>
      <t>С - Корелова А. - СС1К - Московская область,</t>
    </r>
    <r>
      <rPr>
        <sz val="10"/>
        <rFont val="Verdana"/>
        <family val="2"/>
        <charset val="204"/>
      </rPr>
      <t xml:space="preserve"> Е - Синильникова Н. - ССВК - Санкт-Петербург, Кушнир М. - СС1К - Ленинградская область</t>
    </r>
  </si>
  <si>
    <t>Синильникова А.А.</t>
  </si>
  <si>
    <t>Федорова Д.</t>
  </si>
  <si>
    <t>Синильникова Н.О.</t>
  </si>
  <si>
    <r>
      <t xml:space="preserve">Судьи: </t>
    </r>
    <r>
      <rPr>
        <sz val="10"/>
        <rFont val="Verdana"/>
        <family val="2"/>
        <charset val="204"/>
      </rPr>
      <t xml:space="preserve">Е - Корелова А. - СС1К - Московская область , </t>
    </r>
    <r>
      <rPr>
        <b/>
        <sz val="10"/>
        <rFont val="Verdana"/>
        <family val="2"/>
        <charset val="204"/>
      </rPr>
      <t>С - Синильникова Н. - СС1К - Санкт-Петербург</t>
    </r>
    <r>
      <rPr>
        <sz val="10"/>
        <rFont val="Verdana"/>
        <family val="2"/>
        <charset val="204"/>
      </rPr>
      <t>, М - Кушнир М. - СС1К - Ленинградская область</t>
    </r>
  </si>
  <si>
    <r>
      <t xml:space="preserve">СТАРШАЯ ГРУППА
</t>
    </r>
    <r>
      <rPr>
        <sz val="9"/>
        <rFont val="Verdana"/>
        <family val="2"/>
        <charset val="204"/>
      </rPr>
      <t xml:space="preserve">мальчики и девочки 12-16 лет </t>
    </r>
  </si>
  <si>
    <r>
      <rPr>
        <b/>
        <sz val="13"/>
        <rFont val="Verdana"/>
        <family val="2"/>
        <charset val="204"/>
      </rPr>
      <t xml:space="preserve">ВЕСЕННИЙ КУБОК КК "ФОРСАЙД"
Региональные соревнования
</t>
    </r>
    <r>
      <rPr>
        <sz val="8"/>
        <rFont val="Verdana"/>
        <family val="2"/>
        <charset val="204"/>
      </rPr>
      <t>мальчики и девочки до 13 лет, мальчики и девочки 12-16 лет, мальчики и девочки до 15 лет, 
юноши и девушки 14-18 лет, юниоры и юниорки 16-21 лет, мужчины и женщины</t>
    </r>
  </si>
  <si>
    <r>
      <t>ФОРТЭ ЭЙЧ ЭР</t>
    </r>
    <r>
      <rPr>
        <sz val="8"/>
        <rFont val="Verdana"/>
        <family val="2"/>
        <charset val="204"/>
      </rPr>
      <t>-10, мер., рыж., KWPN, Вивальди,Нидерланды</t>
    </r>
  </si>
  <si>
    <r>
      <rPr>
        <i/>
        <sz val="10"/>
        <rFont val="Verdana"/>
        <family val="2"/>
        <charset val="204"/>
      </rPr>
      <t>Выездка</t>
    </r>
    <r>
      <rPr>
        <b/>
        <i/>
        <sz val="12"/>
        <rFont val="Verdana"/>
        <family val="2"/>
        <charset val="204"/>
      </rPr>
      <t xml:space="preserve">
ОТКРЫТЫЙ КЛАСС</t>
    </r>
    <r>
      <rPr>
        <i/>
        <sz val="10"/>
        <rFont val="Verdana"/>
        <family val="2"/>
        <charset val="204"/>
      </rPr>
      <t xml:space="preserve"> 
мужчины и женщины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</si>
</sst>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&quot;р.&quot;_-;\-* #,##0.00&quot;р.&quot;_-;_-* &quot;-&quot;??&quot;р.&quot;_-;_-@_-"/>
    <numFmt numFmtId="166" formatCode="_(\$* #,##0.00_);_(\$* \(#,##0.00\);_(\$* \-??_);_(@_)"/>
    <numFmt numFmtId="167" formatCode="_(&quot;$&quot;* #,##0.00_);_(&quot;$&quot;* \(#,##0.00\);_(&quot;$&quot;* &quot;-&quot;??_);_(@_)"/>
    <numFmt numFmtId="168" formatCode="0.000"/>
    <numFmt numFmtId="169" formatCode="0.0"/>
  </numFmts>
  <fonts count="4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Verdana"/>
      <family val="2"/>
      <charset val="204"/>
    </font>
    <font>
      <sz val="10"/>
      <name val="Verdana"/>
      <family val="2"/>
      <charset val="204"/>
    </font>
    <font>
      <sz val="12"/>
      <name val="Arial"/>
      <family val="2"/>
      <charset val="204"/>
    </font>
    <font>
      <b/>
      <sz val="11"/>
      <name val="Verdana"/>
      <family val="2"/>
      <charset val="204"/>
    </font>
    <font>
      <b/>
      <i/>
      <sz val="9"/>
      <name val="Arial Cyr"/>
      <charset val="204"/>
    </font>
    <font>
      <i/>
      <sz val="10"/>
      <name val="Verdana"/>
      <family val="2"/>
      <charset val="204"/>
    </font>
    <font>
      <b/>
      <sz val="9"/>
      <name val="Verdana"/>
      <family val="2"/>
      <charset val="204"/>
    </font>
    <font>
      <sz val="8"/>
      <name val="Arial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name val="Arial"/>
      <family val="2"/>
      <charset val="204"/>
    </font>
    <font>
      <b/>
      <sz val="13"/>
      <name val="Verdana"/>
      <family val="2"/>
      <charset val="204"/>
    </font>
    <font>
      <b/>
      <i/>
      <sz val="9"/>
      <name val="Verdana"/>
      <family val="2"/>
      <charset val="204"/>
    </font>
    <font>
      <sz val="11"/>
      <name val="Arial"/>
      <family val="2"/>
      <charset val="204"/>
    </font>
    <font>
      <i/>
      <sz val="12"/>
      <name val="Verdana"/>
      <family val="2"/>
      <charset val="204"/>
    </font>
    <font>
      <sz val="9"/>
      <name val="Verdana"/>
      <family val="2"/>
      <charset val="204"/>
    </font>
    <font>
      <b/>
      <i/>
      <sz val="12"/>
      <name val="Verdana"/>
      <family val="2"/>
      <charset val="204"/>
    </font>
    <font>
      <b/>
      <i/>
      <sz val="10"/>
      <name val="Verdana"/>
      <family val="2"/>
      <charset val="204"/>
    </font>
    <font>
      <b/>
      <sz val="12"/>
      <name val="Verdana"/>
      <family val="2"/>
      <charset val="204"/>
    </font>
    <font>
      <i/>
      <sz val="9"/>
      <name val="Arial Cyr"/>
      <charset val="204"/>
    </font>
    <font>
      <sz val="16"/>
      <name val="Verdana"/>
      <family val="2"/>
      <charset val="204"/>
    </font>
    <font>
      <b/>
      <sz val="16"/>
      <name val="Verdana"/>
      <family val="2"/>
      <charset val="204"/>
    </font>
    <font>
      <b/>
      <sz val="14"/>
      <name val="Verdana"/>
      <family val="2"/>
      <charset val="204"/>
    </font>
    <font>
      <sz val="12"/>
      <name val="Verdana"/>
      <family val="2"/>
      <charset val="204"/>
    </font>
    <font>
      <b/>
      <sz val="10"/>
      <color indexed="8"/>
      <name val="Verdana"/>
      <family val="2"/>
      <charset val="204"/>
    </font>
    <font>
      <b/>
      <u/>
      <sz val="11"/>
      <color indexed="8"/>
      <name val="Verdana"/>
      <family val="2"/>
      <charset val="204"/>
    </font>
    <font>
      <sz val="10"/>
      <color indexed="8"/>
      <name val="Verdana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Verdana"/>
      <family val="2"/>
      <charset val="204"/>
    </font>
    <font>
      <sz val="10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0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19" fillId="0" borderId="0"/>
    <xf numFmtId="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20" fillId="0" borderId="0" applyFill="0" applyBorder="0" applyAlignment="0" applyProtection="0"/>
    <xf numFmtId="0" fontId="19" fillId="0" borderId="0"/>
    <xf numFmtId="0" fontId="8" fillId="0" borderId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7" fillId="0" borderId="0"/>
    <xf numFmtId="164" fontId="19" fillId="0" borderId="0" applyFont="0" applyFill="0" applyBorder="0" applyAlignment="0" applyProtection="0"/>
    <xf numFmtId="0" fontId="8" fillId="0" borderId="0"/>
    <xf numFmtId="0" fontId="22" fillId="0" borderId="0"/>
    <xf numFmtId="0" fontId="19" fillId="0" borderId="0"/>
    <xf numFmtId="0" fontId="8" fillId="0" borderId="0"/>
    <xf numFmtId="0" fontId="8" fillId="0" borderId="0"/>
    <xf numFmtId="0" fontId="8" fillId="0" borderId="0" applyFont="0" applyFill="0" applyBorder="0" applyAlignment="0" applyProtection="0"/>
    <xf numFmtId="0" fontId="6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4" fontId="19" fillId="0" borderId="0" applyFont="0" applyFill="0" applyBorder="0" applyAlignment="0" applyProtection="0"/>
    <xf numFmtId="0" fontId="19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3" fillId="0" borderId="0"/>
    <xf numFmtId="0" fontId="8" fillId="0" borderId="0"/>
    <xf numFmtId="0" fontId="2" fillId="0" borderId="0"/>
    <xf numFmtId="0" fontId="1" fillId="0" borderId="0"/>
    <xf numFmtId="0" fontId="42" fillId="0" borderId="0"/>
    <xf numFmtId="0" fontId="42" fillId="0" borderId="0"/>
    <xf numFmtId="167" fontId="8" fillId="0" borderId="0" applyFont="0" applyFill="0" applyBorder="0" applyAlignment="0" applyProtection="0"/>
    <xf numFmtId="0" fontId="20" fillId="0" borderId="0" applyFill="0" applyBorder="0" applyAlignment="0" applyProtection="0"/>
    <xf numFmtId="0" fontId="1" fillId="0" borderId="0"/>
  </cellStyleXfs>
  <cellXfs count="341">
    <xf numFmtId="0" fontId="0" fillId="0" borderId="0" xfId="0"/>
    <xf numFmtId="0" fontId="8" fillId="0" borderId="0" xfId="1" applyFill="1" applyAlignment="1" applyProtection="1">
      <alignment vertical="center"/>
      <protection locked="0"/>
    </xf>
    <xf numFmtId="0" fontId="13" fillId="0" borderId="0" xfId="1" applyFont="1" applyFill="1" applyProtection="1">
      <protection locked="0"/>
    </xf>
    <xf numFmtId="0" fontId="15" fillId="0" borderId="0" xfId="1" applyFont="1" applyFill="1" applyProtection="1">
      <protection locked="0"/>
    </xf>
    <xf numFmtId="0" fontId="15" fillId="0" borderId="0" xfId="1" applyFont="1" applyFill="1" applyAlignment="1" applyProtection="1">
      <alignment wrapText="1"/>
      <protection locked="0"/>
    </xf>
    <xf numFmtId="0" fontId="15" fillId="0" borderId="0" xfId="1" applyFont="1" applyFill="1" applyAlignment="1" applyProtection="1">
      <alignment shrinkToFit="1"/>
      <protection locked="0"/>
    </xf>
    <xf numFmtId="0" fontId="15" fillId="0" borderId="0" xfId="1" applyFont="1" applyFill="1" applyAlignment="1" applyProtection="1">
      <alignment horizontal="left"/>
      <protection locked="0"/>
    </xf>
    <xf numFmtId="0" fontId="16" fillId="0" borderId="0" xfId="1" applyFont="1" applyFill="1" applyAlignment="1" applyProtection="1">
      <alignment vertical="center"/>
      <protection locked="0"/>
    </xf>
    <xf numFmtId="0" fontId="17" fillId="0" borderId="1" xfId="1" applyFont="1" applyFill="1" applyBorder="1" applyAlignment="1" applyProtection="1">
      <alignment horizontal="center" vertical="center" textRotation="90" wrapText="1"/>
      <protection locked="0"/>
    </xf>
    <xf numFmtId="0" fontId="17" fillId="0" borderId="1" xfId="1" applyFont="1" applyFill="1" applyBorder="1" applyAlignment="1" applyProtection="1">
      <alignment horizontal="center" vertical="center" wrapText="1"/>
      <protection locked="0"/>
    </xf>
    <xf numFmtId="0" fontId="16" fillId="2" borderId="0" xfId="1" applyFont="1" applyFill="1" applyAlignment="1" applyProtection="1">
      <alignment vertical="center"/>
      <protection locked="0"/>
    </xf>
    <xf numFmtId="0" fontId="10" fillId="0" borderId="1" xfId="4" applyFont="1" applyFill="1" applyBorder="1" applyAlignment="1" applyProtection="1">
      <alignment horizontal="center" vertical="center"/>
      <protection locked="0"/>
    </xf>
    <xf numFmtId="0" fontId="17" fillId="2" borderId="1" xfId="6" applyNumberFormat="1" applyFont="1" applyFill="1" applyBorder="1" applyAlignment="1" applyProtection="1">
      <alignment vertical="center" wrapText="1"/>
      <protection locked="0"/>
    </xf>
    <xf numFmtId="49" fontId="18" fillId="2" borderId="1" xfId="7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5" applyNumberFormat="1" applyFont="1" applyFill="1" applyBorder="1" applyAlignment="1">
      <alignment horizontal="center" vertical="center" wrapText="1"/>
    </xf>
    <xf numFmtId="0" fontId="18" fillId="0" borderId="1" xfId="10" applyFont="1" applyFill="1" applyBorder="1" applyAlignment="1" applyProtection="1">
      <alignment horizontal="center" vertical="center" wrapText="1"/>
      <protection locked="0"/>
    </xf>
    <xf numFmtId="0" fontId="18" fillId="2" borderId="1" xfId="11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2" applyNumberFormat="1" applyFont="1" applyFill="1" applyBorder="1" applyAlignment="1" applyProtection="1">
      <alignment horizontal="center" vertical="center"/>
      <protection locked="0"/>
    </xf>
    <xf numFmtId="0" fontId="21" fillId="3" borderId="0" xfId="5" applyFont="1" applyFill="1"/>
    <xf numFmtId="0" fontId="16" fillId="0" borderId="1" xfId="1" applyFont="1" applyFill="1" applyBorder="1" applyAlignment="1" applyProtection="1">
      <alignment horizontal="center" vertical="center"/>
      <protection locked="0"/>
    </xf>
    <xf numFmtId="49" fontId="17" fillId="2" borderId="1" xfId="13" applyNumberFormat="1" applyFont="1" applyFill="1" applyBorder="1" applyAlignment="1" applyProtection="1">
      <alignment horizontal="left" vertical="center" wrapText="1"/>
      <protection locked="0"/>
    </xf>
    <xf numFmtId="0" fontId="18" fillId="2" borderId="1" xfId="13" applyFont="1" applyFill="1" applyBorder="1" applyAlignment="1" applyProtection="1">
      <alignment horizontal="center" vertical="center" wrapText="1"/>
      <protection locked="0"/>
    </xf>
    <xf numFmtId="0" fontId="17" fillId="2" borderId="1" xfId="15" applyNumberFormat="1" applyFont="1" applyFill="1" applyBorder="1" applyAlignment="1" applyProtection="1">
      <alignment horizontal="left" vertical="center" wrapText="1"/>
      <protection locked="0"/>
    </xf>
    <xf numFmtId="49" fontId="18" fillId="2" borderId="1" xfId="16" applyNumberFormat="1" applyFont="1" applyFill="1" applyBorder="1" applyAlignment="1" applyProtection="1">
      <alignment horizontal="center" vertical="center" wrapText="1"/>
      <protection locked="0"/>
    </xf>
    <xf numFmtId="49" fontId="18" fillId="2" borderId="1" xfId="17" applyNumberFormat="1" applyFont="1" applyFill="1" applyBorder="1" applyAlignment="1" applyProtection="1">
      <alignment horizontal="center" vertical="center"/>
      <protection locked="0"/>
    </xf>
    <xf numFmtId="49" fontId="18" fillId="2" borderId="1" xfId="12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2" applyNumberFormat="1" applyFont="1" applyFill="1" applyBorder="1" applyAlignment="1" applyProtection="1">
      <alignment horizontal="center" vertical="center"/>
      <protection locked="0"/>
    </xf>
    <xf numFmtId="0" fontId="18" fillId="0" borderId="1" xfId="1" applyFont="1" applyBorder="1" applyAlignment="1" applyProtection="1">
      <alignment vertical="center"/>
      <protection locked="0"/>
    </xf>
    <xf numFmtId="49" fontId="17" fillId="2" borderId="1" xfId="19" applyNumberFormat="1" applyFont="1" applyFill="1" applyBorder="1" applyAlignment="1" applyProtection="1">
      <alignment vertical="center" wrapText="1"/>
      <protection locked="0"/>
    </xf>
    <xf numFmtId="0" fontId="18" fillId="3" borderId="1" xfId="20" applyFont="1" applyFill="1" applyBorder="1" applyAlignment="1" applyProtection="1">
      <alignment horizontal="center" vertical="center"/>
      <protection locked="0"/>
    </xf>
    <xf numFmtId="49" fontId="18" fillId="2" borderId="1" xfId="21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6" applyFont="1" applyBorder="1" applyAlignment="1" applyProtection="1">
      <alignment horizontal="center" vertical="center" wrapText="1"/>
      <protection locked="0"/>
    </xf>
    <xf numFmtId="0" fontId="17" fillId="0" borderId="1" xfId="1" applyFont="1" applyBorder="1" applyAlignment="1" applyProtection="1">
      <alignment vertical="center" wrapText="1"/>
      <protection locked="0"/>
    </xf>
    <xf numFmtId="0" fontId="18" fillId="2" borderId="1" xfId="9" applyNumberFormat="1" applyFont="1" applyFill="1" applyBorder="1" applyAlignment="1" applyProtection="1">
      <alignment horizontal="center" vertical="center"/>
      <protection locked="0"/>
    </xf>
    <xf numFmtId="0" fontId="16" fillId="2" borderId="1" xfId="1" applyFont="1" applyFill="1" applyBorder="1" applyAlignment="1" applyProtection="1">
      <alignment horizontal="center" vertical="center"/>
      <protection locked="0"/>
    </xf>
    <xf numFmtId="49" fontId="17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8" fillId="2" borderId="1" xfId="22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15" applyFont="1" applyFill="1" applyBorder="1" applyAlignment="1" applyProtection="1">
      <alignment horizontal="center" vertical="center"/>
      <protection locked="0"/>
    </xf>
    <xf numFmtId="0" fontId="17" fillId="0" borderId="1" xfId="23" applyNumberFormat="1" applyFont="1" applyFill="1" applyBorder="1" applyAlignment="1" applyProtection="1">
      <alignment horizontal="left" vertical="center" wrapText="1"/>
      <protection locked="0"/>
    </xf>
    <xf numFmtId="49" fontId="18" fillId="0" borderId="1" xfId="24" applyNumberFormat="1" applyFont="1" applyFill="1" applyBorder="1" applyAlignment="1">
      <alignment horizontal="center" vertical="center" wrapText="1"/>
    </xf>
    <xf numFmtId="49" fontId="18" fillId="0" borderId="1" xfId="12" applyNumberFormat="1" applyFont="1" applyFill="1" applyBorder="1" applyAlignment="1" applyProtection="1">
      <alignment horizontal="center" vertical="center" wrapText="1"/>
      <protection locked="0"/>
    </xf>
    <xf numFmtId="49" fontId="18" fillId="2" borderId="1" xfId="19" applyNumberFormat="1" applyFont="1" applyFill="1" applyBorder="1" applyAlignment="1" applyProtection="1">
      <alignment horizontal="center" vertical="center"/>
      <protection locked="0"/>
    </xf>
    <xf numFmtId="49" fontId="18" fillId="2" borderId="1" xfId="19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1" applyFont="1" applyFill="1" applyBorder="1" applyAlignment="1" applyProtection="1">
      <alignment horizontal="center" vertical="center"/>
      <protection locked="0"/>
    </xf>
    <xf numFmtId="0" fontId="17" fillId="2" borderId="1" xfId="9" applyNumberFormat="1" applyFont="1" applyFill="1" applyBorder="1" applyAlignment="1" applyProtection="1">
      <alignment horizontal="left" vertical="center" wrapText="1"/>
      <protection locked="0"/>
    </xf>
    <xf numFmtId="49" fontId="18" fillId="0" borderId="1" xfId="21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16" applyFont="1" applyFill="1" applyBorder="1" applyAlignment="1" applyProtection="1">
      <alignment horizontal="center" vertical="center" wrapText="1"/>
      <protection locked="0"/>
    </xf>
    <xf numFmtId="0" fontId="18" fillId="2" borderId="1" xfId="17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1" applyFont="1" applyFill="1" applyProtection="1">
      <protection locked="0"/>
    </xf>
    <xf numFmtId="0" fontId="17" fillId="0" borderId="1" xfId="23" applyFont="1" applyFill="1" applyBorder="1" applyAlignment="1" applyProtection="1">
      <alignment horizontal="left" vertical="center" wrapText="1"/>
      <protection locked="0"/>
    </xf>
    <xf numFmtId="49" fontId="18" fillId="0" borderId="1" xfId="10" applyNumberFormat="1" applyFont="1" applyFill="1" applyBorder="1" applyAlignment="1" applyProtection="1">
      <alignment horizontal="center" vertical="center" wrapText="1"/>
      <protection locked="0"/>
    </xf>
    <xf numFmtId="49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center" vertical="center" wrapText="1"/>
    </xf>
    <xf numFmtId="0" fontId="17" fillId="2" borderId="1" xfId="23" applyNumberFormat="1" applyFont="1" applyFill="1" applyBorder="1" applyAlignment="1" applyProtection="1">
      <alignment horizontal="left" vertical="center" wrapText="1"/>
      <protection locked="0"/>
    </xf>
    <xf numFmtId="0" fontId="18" fillId="2" borderId="1" xfId="13" applyFont="1" applyFill="1" applyBorder="1" applyAlignment="1">
      <alignment horizontal="center" vertical="center" shrinkToFit="1"/>
    </xf>
    <xf numFmtId="0" fontId="18" fillId="2" borderId="1" xfId="12" applyNumberFormat="1" applyFont="1" applyFill="1" applyBorder="1" applyAlignment="1" applyProtection="1">
      <alignment horizontal="center" vertical="center"/>
      <protection locked="0"/>
    </xf>
    <xf numFmtId="0" fontId="18" fillId="0" borderId="1" xfId="27" applyFont="1" applyFill="1" applyBorder="1" applyAlignment="1" applyProtection="1">
      <alignment horizontal="center" vertical="center" wrapText="1"/>
      <protection locked="0"/>
    </xf>
    <xf numFmtId="0" fontId="18" fillId="2" borderId="1" xfId="2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>
      <alignment horizontal="left" vertical="center" wrapText="1"/>
    </xf>
    <xf numFmtId="49" fontId="18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1" xfId="22" applyNumberFormat="1" applyFont="1" applyBorder="1" applyAlignment="1" applyProtection="1">
      <alignment horizontal="center" vertical="center" wrapText="1"/>
      <protection locked="0"/>
    </xf>
    <xf numFmtId="49" fontId="18" fillId="2" borderId="1" xfId="28" applyNumberFormat="1" applyFont="1" applyFill="1" applyBorder="1" applyAlignment="1" applyProtection="1">
      <alignment horizontal="center" vertical="center"/>
      <protection locked="0"/>
    </xf>
    <xf numFmtId="0" fontId="18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23" applyFont="1" applyBorder="1" applyAlignment="1" applyProtection="1">
      <alignment horizontal="left" vertical="center" wrapText="1"/>
      <protection locked="0"/>
    </xf>
    <xf numFmtId="49" fontId="18" fillId="2" borderId="1" xfId="10" applyNumberFormat="1" applyFont="1" applyFill="1" applyBorder="1" applyAlignment="1">
      <alignment horizontal="center" vertical="center" wrapText="1"/>
    </xf>
    <xf numFmtId="0" fontId="17" fillId="2" borderId="1" xfId="23" applyFont="1" applyFill="1" applyBorder="1" applyAlignment="1" applyProtection="1">
      <alignment horizontal="left" vertical="center" wrapText="1"/>
      <protection locked="0"/>
    </xf>
    <xf numFmtId="49" fontId="17" fillId="2" borderId="1" xfId="32" applyNumberFormat="1" applyFont="1" applyFill="1" applyBorder="1" applyAlignment="1" applyProtection="1">
      <alignment horizontal="left" vertical="center" wrapText="1"/>
      <protection locked="0"/>
    </xf>
    <xf numFmtId="0" fontId="18" fillId="2" borderId="1" xfId="29" applyFont="1" applyFill="1" applyBorder="1" applyAlignment="1" applyProtection="1">
      <alignment horizontal="center" vertical="center" wrapText="1"/>
      <protection locked="0"/>
    </xf>
    <xf numFmtId="49" fontId="17" fillId="2" borderId="1" xfId="31" applyNumberFormat="1" applyFont="1" applyFill="1" applyBorder="1" applyAlignment="1" applyProtection="1">
      <alignment vertical="center" wrapText="1"/>
      <protection locked="0"/>
    </xf>
    <xf numFmtId="0" fontId="18" fillId="2" borderId="1" xfId="10" applyNumberFormat="1" applyFont="1" applyFill="1" applyBorder="1" applyAlignment="1">
      <alignment horizontal="center" vertical="center" wrapText="1"/>
    </xf>
    <xf numFmtId="0" fontId="18" fillId="2" borderId="1" xfId="10" applyFont="1" applyFill="1" applyBorder="1" applyAlignment="1" applyProtection="1">
      <alignment horizontal="center" vertical="center" wrapText="1"/>
      <protection locked="0"/>
    </xf>
    <xf numFmtId="0" fontId="18" fillId="0" borderId="1" xfId="10" applyFont="1" applyBorder="1" applyAlignment="1" applyProtection="1">
      <alignment horizontal="center" vertical="center" wrapText="1"/>
      <protection locked="0"/>
    </xf>
    <xf numFmtId="0" fontId="18" fillId="0" borderId="1" xfId="29" applyFont="1" applyBorder="1" applyAlignment="1" applyProtection="1">
      <alignment horizontal="center" vertical="center" wrapText="1"/>
      <protection locked="0"/>
    </xf>
    <xf numFmtId="49" fontId="17" fillId="4" borderId="1" xfId="19" applyNumberFormat="1" applyFont="1" applyFill="1" applyBorder="1" applyAlignment="1" applyProtection="1">
      <alignment vertical="center" wrapText="1"/>
      <protection locked="0"/>
    </xf>
    <xf numFmtId="49" fontId="18" fillId="5" borderId="1" xfId="13" applyNumberFormat="1" applyFont="1" applyFill="1" applyBorder="1" applyAlignment="1" applyProtection="1">
      <alignment horizontal="center" vertical="center" wrapText="1"/>
      <protection locked="0"/>
    </xf>
    <xf numFmtId="49" fontId="18" fillId="5" borderId="1" xfId="19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9" applyFont="1" applyBorder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horizontal="center" vertical="center"/>
      <protection locked="0"/>
    </xf>
    <xf numFmtId="0" fontId="23" fillId="0" borderId="0" xfId="1" applyFont="1" applyFill="1" applyAlignment="1" applyProtection="1">
      <alignment horizontal="center" vertical="center"/>
      <protection locked="0"/>
    </xf>
    <xf numFmtId="0" fontId="8" fillId="0" borderId="0" xfId="1" applyFill="1" applyAlignment="1" applyProtection="1">
      <alignment horizontal="center" vertical="center" wrapText="1"/>
      <protection locked="0"/>
    </xf>
    <xf numFmtId="0" fontId="10" fillId="0" borderId="0" xfId="33" applyFont="1" applyAlignment="1" applyProtection="1">
      <alignment vertical="center"/>
      <protection locked="0"/>
    </xf>
    <xf numFmtId="0" fontId="10" fillId="0" borderId="0" xfId="20" applyNumberFormat="1" applyFont="1" applyFill="1" applyBorder="1" applyAlignment="1" applyProtection="1">
      <alignment vertical="center"/>
      <protection locked="0"/>
    </xf>
    <xf numFmtId="0" fontId="8" fillId="0" borderId="0" xfId="1" applyAlignment="1" applyProtection="1">
      <alignment vertical="center"/>
      <protection locked="0"/>
    </xf>
    <xf numFmtId="0" fontId="11" fillId="0" borderId="0" xfId="1" applyFont="1" applyAlignment="1" applyProtection="1">
      <alignment vertical="center"/>
      <protection locked="0"/>
    </xf>
    <xf numFmtId="0" fontId="25" fillId="0" borderId="0" xfId="2" applyFont="1" applyAlignment="1" applyProtection="1">
      <alignment vertical="center"/>
      <protection locked="0"/>
    </xf>
    <xf numFmtId="0" fontId="10" fillId="0" borderId="0" xfId="1" applyFont="1" applyFill="1" applyAlignment="1" applyProtection="1">
      <alignment vertical="center"/>
      <protection locked="0"/>
    </xf>
    <xf numFmtId="49" fontId="18" fillId="0" borderId="1" xfId="22" applyNumberFormat="1" applyFont="1" applyFill="1" applyBorder="1" applyAlignment="1" applyProtection="1">
      <alignment horizontal="center" vertical="center" wrapText="1"/>
      <protection locked="0"/>
    </xf>
    <xf numFmtId="49" fontId="18" fillId="3" borderId="1" xfId="11" applyNumberFormat="1" applyFont="1" applyFill="1" applyBorder="1" applyAlignment="1" applyProtection="1">
      <alignment horizontal="center" vertical="center" wrapText="1"/>
      <protection locked="0"/>
    </xf>
    <xf numFmtId="0" fontId="18" fillId="3" borderId="1" xfId="11" applyFont="1" applyFill="1" applyBorder="1" applyAlignment="1" applyProtection="1">
      <alignment horizontal="center" vertical="center" wrapText="1"/>
      <protection locked="0"/>
    </xf>
    <xf numFmtId="0" fontId="17" fillId="3" borderId="1" xfId="11" applyFont="1" applyFill="1" applyBorder="1" applyAlignment="1" applyProtection="1">
      <alignment horizontal="left" vertical="center" wrapText="1"/>
      <protection locked="0"/>
    </xf>
    <xf numFmtId="0" fontId="18" fillId="3" borderId="1" xfId="29" applyFont="1" applyFill="1" applyBorder="1" applyAlignment="1" applyProtection="1">
      <alignment horizontal="center" vertical="center" wrapText="1"/>
      <protection locked="0"/>
    </xf>
    <xf numFmtId="49" fontId="18" fillId="2" borderId="1" xfId="34" applyNumberFormat="1" applyFont="1" applyFill="1" applyBorder="1" applyAlignment="1">
      <alignment horizontal="center" vertical="center" wrapText="1"/>
    </xf>
    <xf numFmtId="0" fontId="17" fillId="2" borderId="1" xfId="35" applyFont="1" applyFill="1" applyBorder="1" applyAlignment="1" applyProtection="1">
      <alignment horizontal="left" vertical="center" wrapText="1"/>
      <protection locked="0"/>
    </xf>
    <xf numFmtId="0" fontId="17" fillId="3" borderId="1" xfId="11" applyFont="1" applyFill="1" applyBorder="1" applyAlignment="1" applyProtection="1">
      <alignment vertical="center" wrapText="1"/>
      <protection locked="0"/>
    </xf>
    <xf numFmtId="0" fontId="8" fillId="0" borderId="0" xfId="33" applyAlignment="1" applyProtection="1">
      <alignment vertical="center"/>
      <protection locked="0"/>
    </xf>
    <xf numFmtId="0" fontId="26" fillId="0" borderId="0" xfId="2" applyFont="1" applyAlignment="1" applyProtection="1">
      <alignment vertical="center"/>
      <protection locked="0"/>
    </xf>
    <xf numFmtId="0" fontId="11" fillId="0" borderId="0" xfId="37" applyFont="1" applyAlignment="1" applyProtection="1">
      <alignment vertical="center"/>
      <protection locked="0"/>
    </xf>
    <xf numFmtId="0" fontId="9" fillId="0" borderId="0" xfId="33" applyFont="1" applyAlignment="1" applyProtection="1">
      <alignment horizontal="center"/>
      <protection locked="0"/>
    </xf>
    <xf numFmtId="0" fontId="15" fillId="0" borderId="0" xfId="2" applyFont="1" applyProtection="1">
      <protection locked="0"/>
    </xf>
    <xf numFmtId="0" fontId="15" fillId="0" borderId="0" xfId="2" applyFont="1" applyAlignment="1" applyProtection="1">
      <alignment wrapText="1"/>
      <protection locked="0"/>
    </xf>
    <xf numFmtId="0" fontId="15" fillId="0" borderId="0" xfId="2" applyFont="1" applyAlignment="1" applyProtection="1">
      <alignment shrinkToFit="1"/>
      <protection locked="0"/>
    </xf>
    <xf numFmtId="1" fontId="13" fillId="0" borderId="0" xfId="2" applyNumberFormat="1" applyFont="1" applyProtection="1">
      <protection locked="0"/>
    </xf>
    <xf numFmtId="168" fontId="15" fillId="0" borderId="0" xfId="2" applyNumberFormat="1" applyFont="1" applyProtection="1">
      <protection locked="0"/>
    </xf>
    <xf numFmtId="0" fontId="13" fillId="0" borderId="0" xfId="2" applyFont="1" applyProtection="1">
      <protection locked="0"/>
    </xf>
    <xf numFmtId="168" fontId="13" fillId="0" borderId="0" xfId="2" applyNumberFormat="1" applyFont="1" applyProtection="1">
      <protection locked="0"/>
    </xf>
    <xf numFmtId="0" fontId="15" fillId="0" borderId="0" xfId="2" applyFont="1" applyAlignment="1" applyProtection="1">
      <alignment horizontal="right" vertical="center"/>
      <protection locked="0"/>
    </xf>
    <xf numFmtId="0" fontId="15" fillId="2" borderId="1" xfId="2" applyFont="1" applyFill="1" applyBorder="1" applyAlignment="1" applyProtection="1">
      <alignment horizontal="center" vertical="center" wrapText="1"/>
      <protection locked="0"/>
    </xf>
    <xf numFmtId="0" fontId="11" fillId="0" borderId="0" xfId="33" applyFont="1" applyAlignment="1" applyProtection="1">
      <alignment vertical="center"/>
      <protection locked="0"/>
    </xf>
    <xf numFmtId="1" fontId="28" fillId="2" borderId="1" xfId="38" applyNumberFormat="1" applyFont="1" applyFill="1" applyBorder="1" applyAlignment="1" applyProtection="1">
      <alignment horizontal="center" vertical="center" textRotation="90" wrapText="1"/>
      <protection locked="0"/>
    </xf>
    <xf numFmtId="168" fontId="28" fillId="2" borderId="1" xfId="38" applyNumberFormat="1" applyFont="1" applyFill="1" applyBorder="1" applyAlignment="1" applyProtection="1">
      <alignment horizontal="center" vertical="center" wrapText="1"/>
      <protection locked="0"/>
    </xf>
    <xf numFmtId="0" fontId="28" fillId="2" borderId="1" xfId="38" applyFont="1" applyFill="1" applyBorder="1" applyAlignment="1" applyProtection="1">
      <alignment horizontal="center" vertical="center" textRotation="90" wrapText="1"/>
      <protection locked="0"/>
    </xf>
    <xf numFmtId="49" fontId="10" fillId="0" borderId="1" xfId="38" applyNumberFormat="1" applyFont="1" applyBorder="1" applyAlignment="1" applyProtection="1">
      <alignment horizontal="center" vertical="center" wrapText="1"/>
      <protection locked="0"/>
    </xf>
    <xf numFmtId="0" fontId="10" fillId="0" borderId="1" xfId="2" applyFont="1" applyBorder="1" applyAlignment="1" applyProtection="1">
      <alignment horizontal="center" vertical="center"/>
      <protection locked="0"/>
    </xf>
    <xf numFmtId="0" fontId="17" fillId="0" borderId="1" xfId="33" applyFont="1" applyBorder="1" applyAlignment="1" applyProtection="1">
      <alignment horizontal="center" vertical="center" wrapText="1"/>
      <protection locked="0"/>
    </xf>
    <xf numFmtId="0" fontId="23" fillId="0" borderId="0" xfId="33" applyFont="1" applyAlignment="1" applyProtection="1">
      <alignment vertical="center"/>
      <protection locked="0"/>
    </xf>
    <xf numFmtId="0" fontId="8" fillId="0" borderId="0" xfId="33" applyAlignment="1" applyProtection="1">
      <alignment horizontal="center" vertical="center"/>
      <protection locked="0"/>
    </xf>
    <xf numFmtId="1" fontId="10" fillId="0" borderId="0" xfId="33" applyNumberFormat="1" applyFont="1" applyAlignment="1" applyProtection="1">
      <alignment vertical="center"/>
      <protection locked="0"/>
    </xf>
    <xf numFmtId="168" fontId="10" fillId="0" borderId="0" xfId="33" applyNumberFormat="1" applyFont="1" applyAlignment="1" applyProtection="1">
      <alignment vertical="center"/>
      <protection locked="0"/>
    </xf>
    <xf numFmtId="1" fontId="8" fillId="0" borderId="0" xfId="33" applyNumberFormat="1" applyAlignment="1" applyProtection="1">
      <alignment vertical="center"/>
      <protection locked="0"/>
    </xf>
    <xf numFmtId="168" fontId="8" fillId="0" borderId="0" xfId="33" applyNumberFormat="1" applyAlignment="1" applyProtection="1">
      <alignment vertical="center"/>
      <protection locked="0"/>
    </xf>
    <xf numFmtId="0" fontId="15" fillId="2" borderId="3" xfId="2" applyFont="1" applyFill="1" applyBorder="1" applyAlignment="1" applyProtection="1">
      <alignment horizontal="center" vertical="center" wrapText="1"/>
      <protection locked="0"/>
    </xf>
    <xf numFmtId="0" fontId="18" fillId="0" borderId="1" xfId="27" applyFont="1" applyBorder="1" applyAlignment="1" applyProtection="1">
      <alignment horizontal="center" vertical="center" wrapText="1"/>
      <protection locked="0"/>
    </xf>
    <xf numFmtId="0" fontId="16" fillId="0" borderId="1" xfId="11" applyFont="1" applyBorder="1" applyAlignment="1" applyProtection="1">
      <alignment horizontal="center" vertical="center" wrapText="1"/>
      <protection locked="0"/>
    </xf>
    <xf numFmtId="169" fontId="18" fillId="0" borderId="6" xfId="33" applyNumberFormat="1" applyFont="1" applyBorder="1" applyAlignment="1" applyProtection="1">
      <alignment horizontal="center" vertical="center" wrapText="1"/>
      <protection locked="0"/>
    </xf>
    <xf numFmtId="168" fontId="25" fillId="0" borderId="1" xfId="33" applyNumberFormat="1" applyFont="1" applyBorder="1" applyAlignment="1" applyProtection="1">
      <alignment horizontal="center" vertical="center" wrapText="1"/>
      <protection locked="0"/>
    </xf>
    <xf numFmtId="0" fontId="15" fillId="0" borderId="1" xfId="33" applyFont="1" applyBorder="1" applyAlignment="1" applyProtection="1">
      <alignment horizontal="center" vertical="center" wrapText="1"/>
      <protection locked="0"/>
    </xf>
    <xf numFmtId="169" fontId="18" fillId="0" borderId="1" xfId="33" applyNumberFormat="1" applyFont="1" applyBorder="1" applyAlignment="1" applyProtection="1">
      <alignment horizontal="center" vertical="center" wrapText="1"/>
      <protection locked="0"/>
    </xf>
    <xf numFmtId="1" fontId="28" fillId="0" borderId="1" xfId="33" applyNumberFormat="1" applyFont="1" applyBorder="1" applyAlignment="1" applyProtection="1">
      <alignment horizontal="center" vertical="center" wrapText="1"/>
      <protection locked="0"/>
    </xf>
    <xf numFmtId="0" fontId="15" fillId="2" borderId="1" xfId="2" applyFont="1" applyFill="1" applyBorder="1" applyAlignment="1" applyProtection="1">
      <alignment horizontal="center" vertical="center" wrapText="1"/>
      <protection locked="0"/>
    </xf>
    <xf numFmtId="0" fontId="15" fillId="2" borderId="3" xfId="2" applyFont="1" applyFill="1" applyBorder="1" applyAlignment="1" applyProtection="1">
      <alignment horizontal="center" vertical="center" wrapText="1"/>
      <protection locked="0"/>
    </xf>
    <xf numFmtId="0" fontId="9" fillId="0" borderId="0" xfId="33" applyFont="1" applyAlignment="1" applyProtection="1">
      <alignment horizontal="center"/>
      <protection locked="0"/>
    </xf>
    <xf numFmtId="0" fontId="27" fillId="0" borderId="0" xfId="11" applyFont="1" applyAlignment="1" applyProtection="1">
      <alignment horizontal="center" vertical="center"/>
      <protection locked="0"/>
    </xf>
    <xf numFmtId="0" fontId="17" fillId="0" borderId="1" xfId="8" applyFont="1" applyBorder="1" applyAlignment="1" applyProtection="1">
      <alignment vertical="center" wrapText="1"/>
      <protection locked="0"/>
    </xf>
    <xf numFmtId="49" fontId="18" fillId="0" borderId="1" xfId="9" applyNumberFormat="1" applyFont="1" applyBorder="1" applyAlignment="1" applyProtection="1">
      <alignment horizontal="center" vertical="center" wrapText="1"/>
      <protection locked="0"/>
    </xf>
    <xf numFmtId="0" fontId="8" fillId="0" borderId="0" xfId="9"/>
    <xf numFmtId="0" fontId="8" fillId="0" borderId="0" xfId="9" applyFont="1"/>
    <xf numFmtId="0" fontId="30" fillId="0" borderId="0" xfId="11" applyFont="1" applyAlignment="1" applyProtection="1">
      <alignment horizontal="right"/>
      <protection locked="0"/>
    </xf>
    <xf numFmtId="0" fontId="15" fillId="3" borderId="1" xfId="2" applyFont="1" applyFill="1" applyBorder="1" applyAlignment="1" applyProtection="1">
      <alignment horizontal="center" vertical="center" wrapText="1"/>
      <protection locked="0"/>
    </xf>
    <xf numFmtId="0" fontId="8" fillId="0" borderId="0" xfId="9"/>
    <xf numFmtId="0" fontId="8" fillId="0" borderId="1" xfId="9" applyBorder="1"/>
    <xf numFmtId="1" fontId="28" fillId="3" borderId="1" xfId="38" applyNumberFormat="1" applyFont="1" applyFill="1" applyBorder="1" applyAlignment="1" applyProtection="1">
      <alignment horizontal="center" vertical="center" textRotation="90" wrapText="1"/>
      <protection locked="0"/>
    </xf>
    <xf numFmtId="168" fontId="28" fillId="3" borderId="1" xfId="38" applyNumberFormat="1" applyFont="1" applyFill="1" applyBorder="1" applyAlignment="1" applyProtection="1">
      <alignment horizontal="center" vertical="center" wrapText="1"/>
      <protection locked="0"/>
    </xf>
    <xf numFmtId="1" fontId="15" fillId="3" borderId="1" xfId="38" applyNumberFormat="1" applyFont="1" applyFill="1" applyBorder="1" applyAlignment="1" applyProtection="1">
      <alignment horizontal="center" vertical="center" textRotation="90" wrapText="1"/>
      <protection locked="0"/>
    </xf>
    <xf numFmtId="0" fontId="31" fillId="2" borderId="1" xfId="4" applyFont="1" applyFill="1" applyBorder="1" applyAlignment="1" applyProtection="1">
      <alignment horizontal="center" vertical="center"/>
      <protection locked="0"/>
    </xf>
    <xf numFmtId="169" fontId="18" fillId="2" borderId="1" xfId="33" applyNumberFormat="1" applyFont="1" applyFill="1" applyBorder="1" applyAlignment="1" applyProtection="1">
      <alignment horizontal="center" vertical="center" wrapText="1"/>
      <protection locked="0"/>
    </xf>
    <xf numFmtId="168" fontId="25" fillId="2" borderId="1" xfId="33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40" applyFont="1" applyFill="1" applyBorder="1" applyAlignment="1" applyProtection="1">
      <alignment horizontal="center" vertical="center" wrapText="1"/>
      <protection locked="0"/>
    </xf>
    <xf numFmtId="169" fontId="17" fillId="2" borderId="1" xfId="33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9" applyFont="1" applyFill="1" applyBorder="1"/>
    <xf numFmtId="0" fontId="9" fillId="2" borderId="1" xfId="40" applyFont="1" applyFill="1" applyBorder="1" applyAlignment="1" applyProtection="1">
      <alignment horizontal="center" vertical="center" wrapText="1"/>
      <protection locked="0"/>
    </xf>
    <xf numFmtId="0" fontId="25" fillId="0" borderId="0" xfId="1" applyFont="1" applyAlignment="1" applyProtection="1">
      <alignment vertical="center"/>
      <protection locked="0"/>
    </xf>
    <xf numFmtId="14" fontId="25" fillId="2" borderId="0" xfId="27" applyNumberFormat="1" applyFont="1" applyFill="1" applyAlignment="1" applyProtection="1">
      <alignment horizontal="right" vertical="center"/>
      <protection locked="0"/>
    </xf>
    <xf numFmtId="0" fontId="32" fillId="0" borderId="0" xfId="2" applyFont="1" applyProtection="1">
      <protection locked="0"/>
    </xf>
    <xf numFmtId="0" fontId="16" fillId="0" borderId="1" xfId="11" applyFont="1" applyFill="1" applyBorder="1" applyAlignment="1" applyProtection="1">
      <alignment horizontal="center" vertical="center" wrapText="1"/>
      <protection locked="0"/>
    </xf>
    <xf numFmtId="169" fontId="18" fillId="2" borderId="6" xfId="33" applyNumberFormat="1" applyFont="1" applyFill="1" applyBorder="1" applyAlignment="1" applyProtection="1">
      <alignment horizontal="center" vertical="center" wrapText="1"/>
      <protection locked="0"/>
    </xf>
    <xf numFmtId="1" fontId="28" fillId="3" borderId="6" xfId="38" applyNumberFormat="1" applyFont="1" applyFill="1" applyBorder="1" applyAlignment="1" applyProtection="1">
      <alignment horizontal="center" vertical="center" textRotation="90" wrapText="1"/>
      <protection locked="0"/>
    </xf>
    <xf numFmtId="0" fontId="18" fillId="0" borderId="1" xfId="11" applyFont="1" applyBorder="1" applyAlignment="1" applyProtection="1">
      <alignment vertical="center"/>
      <protection locked="0"/>
    </xf>
    <xf numFmtId="0" fontId="17" fillId="0" borderId="1" xfId="11" applyFont="1" applyBorder="1" applyAlignment="1" applyProtection="1">
      <alignment vertical="center" wrapText="1"/>
      <protection locked="0"/>
    </xf>
    <xf numFmtId="0" fontId="9" fillId="0" borderId="0" xfId="33" applyFont="1" applyAlignment="1" applyProtection="1">
      <alignment horizontal="center"/>
      <protection locked="0"/>
    </xf>
    <xf numFmtId="0" fontId="8" fillId="0" borderId="1" xfId="9" applyBorder="1"/>
    <xf numFmtId="0" fontId="8" fillId="0" borderId="0" xfId="9"/>
    <xf numFmtId="0" fontId="15" fillId="3" borderId="1" xfId="2" applyFont="1" applyFill="1" applyBorder="1" applyAlignment="1" applyProtection="1">
      <alignment horizontal="center" vertical="center" wrapText="1"/>
      <protection locked="0"/>
    </xf>
    <xf numFmtId="0" fontId="10" fillId="0" borderId="0" xfId="9" applyFont="1" applyAlignment="1">
      <alignment horizontal="center"/>
    </xf>
    <xf numFmtId="0" fontId="15" fillId="2" borderId="1" xfId="15" applyFont="1" applyFill="1" applyBorder="1" applyAlignment="1" applyProtection="1">
      <alignment horizontal="center" vertical="center" wrapText="1"/>
      <protection locked="0"/>
    </xf>
    <xf numFmtId="0" fontId="10" fillId="0" borderId="0" xfId="35" applyFont="1" applyBorder="1"/>
    <xf numFmtId="0" fontId="12" fillId="0" borderId="1" xfId="38" applyFont="1" applyBorder="1" applyAlignment="1" applyProtection="1">
      <alignment horizontal="center" vertical="center" wrapText="1"/>
      <protection locked="0"/>
    </xf>
    <xf numFmtId="0" fontId="8" fillId="0" borderId="1" xfId="15" applyFont="1" applyFill="1" applyBorder="1" applyAlignment="1" applyProtection="1">
      <alignment horizontal="center" vertical="center"/>
      <protection locked="0"/>
    </xf>
    <xf numFmtId="169" fontId="31" fillId="0" borderId="1" xfId="20" applyNumberFormat="1" applyFont="1" applyBorder="1" applyAlignment="1" applyProtection="1">
      <alignment horizontal="center" vertical="center"/>
      <protection locked="0"/>
    </xf>
    <xf numFmtId="0" fontId="35" fillId="0" borderId="1" xfId="35" applyFont="1" applyFill="1" applyBorder="1" applyAlignment="1">
      <alignment horizontal="center" vertical="center" wrapText="1"/>
    </xf>
    <xf numFmtId="168" fontId="31" fillId="0" borderId="1" xfId="35" applyNumberFormat="1" applyFont="1" applyFill="1" applyBorder="1" applyAlignment="1">
      <alignment horizontal="center" vertical="center" wrapText="1"/>
    </xf>
    <xf numFmtId="0" fontId="36" fillId="0" borderId="0" xfId="35" applyFont="1"/>
    <xf numFmtId="0" fontId="10" fillId="0" borderId="0" xfId="9" applyFont="1"/>
    <xf numFmtId="0" fontId="36" fillId="0" borderId="1" xfId="35" applyFont="1" applyBorder="1" applyAlignment="1">
      <alignment horizontal="center" vertical="center"/>
    </xf>
    <xf numFmtId="0" fontId="36" fillId="0" borderId="0" xfId="35" applyFont="1" applyBorder="1" applyAlignment="1">
      <alignment horizontal="center" vertical="center"/>
    </xf>
    <xf numFmtId="0" fontId="36" fillId="0" borderId="0" xfId="35" applyFont="1" applyBorder="1"/>
    <xf numFmtId="0" fontId="12" fillId="0" borderId="0" xfId="11" applyFont="1" applyAlignment="1" applyProtection="1">
      <alignment vertical="center"/>
      <protection locked="0"/>
    </xf>
    <xf numFmtId="0" fontId="28" fillId="3" borderId="1" xfId="38" applyFont="1" applyFill="1" applyBorder="1" applyAlignment="1" applyProtection="1">
      <alignment horizontal="center" vertical="center" textRotation="90" wrapText="1"/>
      <protection locked="0"/>
    </xf>
    <xf numFmtId="20" fontId="18" fillId="0" borderId="1" xfId="9" applyNumberFormat="1" applyFont="1" applyFill="1" applyBorder="1" applyAlignment="1">
      <alignment horizontal="center" vertical="center"/>
    </xf>
    <xf numFmtId="0" fontId="17" fillId="0" borderId="1" xfId="40" applyFont="1" applyBorder="1" applyAlignment="1" applyProtection="1">
      <alignment horizontal="center" vertical="center" wrapText="1"/>
      <protection locked="0"/>
    </xf>
    <xf numFmtId="0" fontId="9" fillId="0" borderId="1" xfId="33" applyFont="1" applyBorder="1" applyAlignment="1" applyProtection="1">
      <alignment horizontal="center" vertical="center" wrapText="1"/>
      <protection locked="0"/>
    </xf>
    <xf numFmtId="0" fontId="15" fillId="2" borderId="1" xfId="40" applyFont="1" applyFill="1" applyBorder="1" applyAlignment="1" applyProtection="1">
      <alignment horizontal="center" vertical="center" wrapText="1"/>
      <protection locked="0"/>
    </xf>
    <xf numFmtId="0" fontId="16" fillId="2" borderId="1" xfId="1" applyFont="1" applyFill="1" applyBorder="1" applyAlignment="1" applyProtection="1">
      <alignment horizontal="center" vertical="center" wrapText="1"/>
      <protection locked="0"/>
    </xf>
    <xf numFmtId="169" fontId="18" fillId="0" borderId="0" xfId="33" applyNumberFormat="1" applyFont="1" applyBorder="1" applyAlignment="1" applyProtection="1">
      <alignment horizontal="center" vertical="center" wrapText="1"/>
      <protection locked="0"/>
    </xf>
    <xf numFmtId="0" fontId="29" fillId="0" borderId="0" xfId="11" applyFont="1" applyAlignment="1" applyProtection="1">
      <alignment vertical="center" wrapText="1"/>
      <protection locked="0"/>
    </xf>
    <xf numFmtId="0" fontId="9" fillId="0" borderId="0" xfId="33" applyFont="1" applyAlignment="1" applyProtection="1">
      <alignment horizontal="center"/>
      <protection locked="0"/>
    </xf>
    <xf numFmtId="0" fontId="15" fillId="3" borderId="1" xfId="2" applyFont="1" applyFill="1" applyBorder="1" applyAlignment="1" applyProtection="1">
      <alignment horizontal="center" vertical="center" wrapText="1"/>
      <protection locked="0"/>
    </xf>
    <xf numFmtId="0" fontId="8" fillId="0" borderId="0" xfId="9"/>
    <xf numFmtId="0" fontId="9" fillId="0" borderId="0" xfId="33" applyFont="1" applyAlignment="1" applyProtection="1">
      <alignment horizontal="center"/>
      <protection locked="0"/>
    </xf>
    <xf numFmtId="0" fontId="8" fillId="0" borderId="1" xfId="9" applyBorder="1"/>
    <xf numFmtId="0" fontId="8" fillId="0" borderId="0" xfId="9"/>
    <xf numFmtId="0" fontId="15" fillId="3" borderId="1" xfId="2" applyFont="1" applyFill="1" applyBorder="1" applyAlignment="1" applyProtection="1">
      <alignment horizontal="center" vertical="center" wrapText="1"/>
      <protection locked="0"/>
    </xf>
    <xf numFmtId="0" fontId="10" fillId="0" borderId="0" xfId="4" applyFont="1" applyFill="1" applyBorder="1" applyAlignment="1" applyProtection="1">
      <alignment horizontal="center" vertical="center"/>
      <protection locked="0"/>
    </xf>
    <xf numFmtId="0" fontId="18" fillId="0" borderId="0" xfId="6" applyFont="1" applyBorder="1" applyAlignment="1" applyProtection="1">
      <alignment horizontal="center" vertical="center" wrapText="1"/>
      <protection locked="0"/>
    </xf>
    <xf numFmtId="0" fontId="25" fillId="0" borderId="0" xfId="3" applyFont="1" applyAlignment="1" applyProtection="1">
      <alignment horizontal="right" vertical="center"/>
      <protection locked="0"/>
    </xf>
    <xf numFmtId="49" fontId="17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0" xfId="22" applyNumberFormat="1" applyFont="1" applyBorder="1" applyAlignment="1" applyProtection="1">
      <alignment horizontal="center" vertical="center" wrapText="1"/>
      <protection locked="0"/>
    </xf>
    <xf numFmtId="0" fontId="18" fillId="0" borderId="0" xfId="29" applyFont="1" applyBorder="1" applyAlignment="1" applyProtection="1">
      <alignment horizontal="center" vertical="center" wrapText="1"/>
      <protection locked="0"/>
    </xf>
    <xf numFmtId="49" fontId="17" fillId="4" borderId="0" xfId="19" applyNumberFormat="1" applyFont="1" applyFill="1" applyBorder="1" applyAlignment="1" applyProtection="1">
      <alignment vertical="center" wrapText="1"/>
      <protection locked="0"/>
    </xf>
    <xf numFmtId="49" fontId="18" fillId="5" borderId="0" xfId="13" applyNumberFormat="1" applyFont="1" applyFill="1" applyBorder="1" applyAlignment="1" applyProtection="1">
      <alignment horizontal="center" vertical="center" wrapText="1"/>
      <protection locked="0"/>
    </xf>
    <xf numFmtId="49" fontId="18" fillId="5" borderId="0" xfId="19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10" applyFont="1" applyBorder="1" applyAlignment="1" applyProtection="1">
      <alignment horizontal="center" vertical="center" wrapText="1"/>
      <protection locked="0"/>
    </xf>
    <xf numFmtId="0" fontId="18" fillId="0" borderId="0" xfId="27" applyFont="1" applyBorder="1" applyAlignment="1" applyProtection="1">
      <alignment horizontal="center" vertical="center" wrapText="1"/>
      <protection locked="0"/>
    </xf>
    <xf numFmtId="49" fontId="10" fillId="0" borderId="0" xfId="38" applyNumberFormat="1" applyFont="1" applyBorder="1" applyAlignment="1" applyProtection="1">
      <alignment horizontal="center" vertical="center" wrapText="1"/>
      <protection locked="0"/>
    </xf>
    <xf numFmtId="0" fontId="10" fillId="0" borderId="0" xfId="2" applyFont="1" applyBorder="1" applyAlignment="1" applyProtection="1">
      <alignment horizontal="center" vertical="center"/>
      <protection locked="0"/>
    </xf>
    <xf numFmtId="0" fontId="16" fillId="0" borderId="0" xfId="11" applyFont="1" applyBorder="1" applyAlignment="1" applyProtection="1">
      <alignment horizontal="center" vertical="center" wrapText="1"/>
      <protection locked="0"/>
    </xf>
    <xf numFmtId="49" fontId="17" fillId="2" borderId="0" xfId="13" applyNumberFormat="1" applyFont="1" applyFill="1" applyBorder="1" applyAlignment="1" applyProtection="1">
      <alignment horizontal="left" vertical="center" wrapText="1"/>
      <protection locked="0"/>
    </xf>
    <xf numFmtId="49" fontId="18" fillId="2" borderId="0" xfId="22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21" applyFont="1" applyFill="1" applyBorder="1" applyAlignment="1" applyProtection="1">
      <alignment horizontal="center" vertical="center" wrapText="1"/>
      <protection locked="0"/>
    </xf>
    <xf numFmtId="0" fontId="17" fillId="0" borderId="0" xfId="27" applyFont="1" applyBorder="1" applyAlignment="1" applyProtection="1">
      <alignment horizontal="left" vertical="center" wrapText="1"/>
      <protection locked="0"/>
    </xf>
    <xf numFmtId="49" fontId="18" fillId="0" borderId="0" xfId="27" applyNumberFormat="1" applyFont="1" applyBorder="1" applyAlignment="1" applyProtection="1">
      <alignment horizontal="center" vertical="center" wrapText="1"/>
      <protection locked="0"/>
    </xf>
    <xf numFmtId="0" fontId="18" fillId="0" borderId="0" xfId="39" applyFont="1" applyBorder="1" applyAlignment="1" applyProtection="1">
      <alignment horizontal="center" vertical="center" wrapText="1"/>
      <protection locked="0"/>
    </xf>
    <xf numFmtId="0" fontId="18" fillId="0" borderId="0" xfId="11" applyFont="1" applyBorder="1" applyAlignment="1" applyProtection="1">
      <alignment horizontal="center" vertical="center" wrapText="1"/>
      <protection locked="0"/>
    </xf>
    <xf numFmtId="168" fontId="25" fillId="0" borderId="0" xfId="33" applyNumberFormat="1" applyFont="1" applyBorder="1" applyAlignment="1" applyProtection="1">
      <alignment horizontal="center" vertical="center" wrapText="1"/>
      <protection locked="0"/>
    </xf>
    <xf numFmtId="0" fontId="15" fillId="0" borderId="0" xfId="33" applyFont="1" applyBorder="1" applyAlignment="1" applyProtection="1">
      <alignment horizontal="center" vertical="center" wrapText="1"/>
      <protection locked="0"/>
    </xf>
    <xf numFmtId="1" fontId="28" fillId="0" borderId="0" xfId="33" applyNumberFormat="1" applyFont="1" applyBorder="1" applyAlignment="1" applyProtection="1">
      <alignment horizontal="center" vertical="center" wrapText="1"/>
      <protection locked="0"/>
    </xf>
    <xf numFmtId="0" fontId="17" fillId="0" borderId="0" xfId="33" applyFont="1" applyBorder="1" applyAlignment="1" applyProtection="1">
      <alignment horizontal="center" vertical="center" wrapText="1"/>
      <protection locked="0"/>
    </xf>
    <xf numFmtId="0" fontId="15" fillId="3" borderId="3" xfId="2" applyFont="1" applyFill="1" applyBorder="1" applyAlignment="1" applyProtection="1">
      <alignment horizontal="center" vertical="center" wrapText="1"/>
      <protection locked="0"/>
    </xf>
    <xf numFmtId="1" fontId="28" fillId="3" borderId="9" xfId="38" applyNumberFormat="1" applyFont="1" applyFill="1" applyBorder="1" applyAlignment="1" applyProtection="1">
      <alignment horizontal="center" vertical="center" textRotation="90" wrapText="1"/>
      <protection locked="0"/>
    </xf>
    <xf numFmtId="168" fontId="28" fillId="3" borderId="3" xfId="38" applyNumberFormat="1" applyFont="1" applyFill="1" applyBorder="1" applyAlignment="1" applyProtection="1">
      <alignment horizontal="center" vertical="center" wrapText="1"/>
      <protection locked="0"/>
    </xf>
    <xf numFmtId="1" fontId="28" fillId="3" borderId="3" xfId="38" applyNumberFormat="1" applyFont="1" applyFill="1" applyBorder="1" applyAlignment="1" applyProtection="1">
      <alignment horizontal="center" vertical="center" textRotation="90" wrapText="1"/>
      <protection locked="0"/>
    </xf>
    <xf numFmtId="1" fontId="15" fillId="3" borderId="3" xfId="38" applyNumberFormat="1" applyFont="1" applyFill="1" applyBorder="1" applyAlignment="1" applyProtection="1">
      <alignment horizontal="center" vertical="center" textRotation="90" wrapText="1"/>
      <protection locked="0"/>
    </xf>
    <xf numFmtId="0" fontId="30" fillId="0" borderId="0" xfId="11" applyFont="1" applyAlignment="1" applyProtection="1">
      <alignment horizontal="left" vertical="center"/>
      <protection locked="0"/>
    </xf>
    <xf numFmtId="0" fontId="39" fillId="0" borderId="0" xfId="43" applyFont="1"/>
    <xf numFmtId="0" fontId="30" fillId="0" borderId="0" xfId="11" applyFont="1" applyAlignment="1" applyProtection="1">
      <alignment horizontal="right" vertical="center"/>
      <protection locked="0"/>
    </xf>
    <xf numFmtId="0" fontId="37" fillId="0" borderId="1" xfId="43" applyFont="1" applyBorder="1"/>
    <xf numFmtId="0" fontId="40" fillId="0" borderId="1" xfId="43" applyFont="1" applyBorder="1"/>
    <xf numFmtId="0" fontId="39" fillId="0" borderId="1" xfId="43" applyFont="1" applyBorder="1" applyAlignment="1">
      <alignment wrapText="1"/>
    </xf>
    <xf numFmtId="0" fontId="41" fillId="0" borderId="1" xfId="43" applyFont="1" applyBorder="1"/>
    <xf numFmtId="0" fontId="10" fillId="0" borderId="0" xfId="11" applyFont="1" applyAlignment="1" applyProtection="1">
      <alignment vertical="center"/>
      <protection locked="0"/>
    </xf>
    <xf numFmtId="0" fontId="10" fillId="0" borderId="0" xfId="11" applyFont="1" applyFill="1" applyAlignment="1" applyProtection="1">
      <alignment horizontal="left" vertical="center"/>
      <protection locked="0"/>
    </xf>
    <xf numFmtId="0" fontId="41" fillId="0" borderId="0" xfId="43" applyFont="1"/>
    <xf numFmtId="0" fontId="9" fillId="0" borderId="0" xfId="33" applyFont="1" applyAlignment="1" applyProtection="1">
      <alignment horizontal="center"/>
      <protection locked="0"/>
    </xf>
    <xf numFmtId="0" fontId="8" fillId="0" borderId="1" xfId="9" applyBorder="1"/>
    <xf numFmtId="0" fontId="15" fillId="3" borderId="1" xfId="2" applyFont="1" applyFill="1" applyBorder="1" applyAlignment="1" applyProtection="1">
      <alignment horizontal="center" vertical="center" wrapText="1"/>
      <protection locked="0"/>
    </xf>
    <xf numFmtId="0" fontId="8" fillId="0" borderId="0" xfId="9"/>
    <xf numFmtId="0" fontId="15" fillId="3" borderId="3" xfId="2" applyFont="1" applyFill="1" applyBorder="1" applyAlignment="1" applyProtection="1">
      <alignment horizontal="center" vertical="center" wrapText="1"/>
      <protection locked="0"/>
    </xf>
    <xf numFmtId="49" fontId="17" fillId="4" borderId="1" xfId="45" applyNumberFormat="1" applyFont="1" applyFill="1" applyBorder="1" applyAlignment="1" applyProtection="1">
      <alignment horizontal="left" vertical="center" wrapText="1"/>
      <protection locked="0"/>
    </xf>
    <xf numFmtId="49" fontId="18" fillId="5" borderId="1" xfId="46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9" applyFont="1" applyBorder="1" applyAlignment="1">
      <alignment horizontal="center" vertical="center" wrapText="1"/>
    </xf>
    <xf numFmtId="49" fontId="18" fillId="0" borderId="1" xfId="47" applyNumberFormat="1" applyFont="1" applyBorder="1" applyAlignment="1" applyProtection="1">
      <alignment horizontal="center" vertical="center"/>
      <protection locked="0"/>
    </xf>
    <xf numFmtId="49" fontId="17" fillId="2" borderId="1" xfId="9" applyNumberFormat="1" applyFont="1" applyFill="1" applyBorder="1" applyAlignment="1" applyProtection="1">
      <alignment horizontal="left" vertical="center" wrapText="1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1" xfId="48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>
      <alignment horizontal="center" vertical="center" wrapText="1"/>
    </xf>
    <xf numFmtId="49" fontId="18" fillId="0" borderId="1" xfId="0" applyNumberFormat="1" applyFont="1" applyBorder="1" applyAlignment="1" applyProtection="1">
      <alignment horizontal="center" vertical="center"/>
      <protection locked="0"/>
    </xf>
    <xf numFmtId="0" fontId="18" fillId="2" borderId="1" xfId="44" applyFont="1" applyFill="1" applyBorder="1" applyAlignment="1" applyProtection="1">
      <alignment horizontal="center" vertical="center" wrapText="1"/>
      <protection locked="0"/>
    </xf>
    <xf numFmtId="49" fontId="18" fillId="3" borderId="1" xfId="49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9" applyNumberFormat="1" applyFont="1" applyFill="1" applyBorder="1" applyAlignment="1">
      <alignment horizontal="center" vertical="center" wrapText="1"/>
    </xf>
    <xf numFmtId="0" fontId="8" fillId="3" borderId="1" xfId="5" applyFont="1" applyFill="1" applyBorder="1" applyAlignment="1">
      <alignment horizontal="center" vertical="center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0" fontId="8" fillId="2" borderId="1" xfId="1" applyFont="1" applyFill="1" applyBorder="1" applyAlignment="1" applyProtection="1">
      <alignment horizontal="center" vertical="center"/>
      <protection locked="0"/>
    </xf>
    <xf numFmtId="0" fontId="12" fillId="0" borderId="0" xfId="38" applyFont="1" applyBorder="1" applyAlignment="1" applyProtection="1">
      <alignment horizontal="center" vertical="center" wrapText="1"/>
      <protection locked="0"/>
    </xf>
    <xf numFmtId="0" fontId="8" fillId="0" borderId="0" xfId="15" applyFont="1" applyFill="1" applyBorder="1" applyAlignment="1" applyProtection="1">
      <alignment horizontal="center" vertical="center"/>
      <protection locked="0"/>
    </xf>
    <xf numFmtId="0" fontId="8" fillId="2" borderId="0" xfId="1" applyFont="1" applyFill="1" applyBorder="1" applyAlignment="1" applyProtection="1">
      <alignment horizontal="center" vertical="center"/>
      <protection locked="0"/>
    </xf>
    <xf numFmtId="49" fontId="17" fillId="2" borderId="0" xfId="9" applyNumberFormat="1" applyFont="1" applyFill="1" applyBorder="1" applyAlignment="1" applyProtection="1">
      <alignment horizontal="left" vertical="center" wrapText="1"/>
      <protection locked="0"/>
    </xf>
    <xf numFmtId="49" fontId="18" fillId="2" borderId="0" xfId="34" applyNumberFormat="1" applyFont="1" applyFill="1" applyBorder="1" applyAlignment="1">
      <alignment horizontal="center" vertical="center" wrapText="1"/>
    </xf>
    <xf numFmtId="0" fontId="18" fillId="2" borderId="0" xfId="13" applyFont="1" applyFill="1" applyBorder="1" applyAlignment="1" applyProtection="1">
      <alignment horizontal="center" vertical="center" wrapText="1"/>
      <protection locked="0"/>
    </xf>
    <xf numFmtId="0" fontId="17" fillId="0" borderId="0" xfId="23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0" xfId="48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center" vertical="center" wrapText="1"/>
    </xf>
    <xf numFmtId="169" fontId="31" fillId="0" borderId="0" xfId="20" applyNumberFormat="1" applyFont="1" applyBorder="1" applyAlignment="1" applyProtection="1">
      <alignment horizontal="center" vertical="center"/>
      <protection locked="0"/>
    </xf>
    <xf numFmtId="0" fontId="35" fillId="0" borderId="0" xfId="35" applyFont="1" applyFill="1" applyBorder="1" applyAlignment="1">
      <alignment horizontal="center" vertical="center" wrapText="1"/>
    </xf>
    <xf numFmtId="168" fontId="31" fillId="0" borderId="0" xfId="35" applyNumberFormat="1" applyFont="1" applyFill="1" applyBorder="1" applyAlignment="1">
      <alignment horizontal="center" vertical="center" wrapText="1"/>
    </xf>
    <xf numFmtId="0" fontId="12" fillId="0" borderId="1" xfId="38" applyFont="1" applyBorder="1" applyAlignment="1" applyProtection="1">
      <alignment horizontal="center" vertical="center" wrapText="1"/>
      <protection locked="0"/>
    </xf>
    <xf numFmtId="0" fontId="15" fillId="2" borderId="1" xfId="15" applyFont="1" applyFill="1" applyBorder="1" applyAlignment="1" applyProtection="1">
      <alignment horizontal="center" vertical="center" wrapText="1"/>
      <protection locked="0"/>
    </xf>
    <xf numFmtId="0" fontId="15" fillId="3" borderId="1" xfId="2" applyFont="1" applyFill="1" applyBorder="1" applyAlignment="1" applyProtection="1">
      <alignment horizontal="center" vertical="center" wrapText="1"/>
      <protection locked="0"/>
    </xf>
    <xf numFmtId="0" fontId="8" fillId="0" borderId="0" xfId="9"/>
    <xf numFmtId="0" fontId="12" fillId="0" borderId="1" xfId="38" applyFont="1" applyBorder="1" applyAlignment="1" applyProtection="1">
      <alignment horizontal="center" vertical="center" wrapText="1"/>
      <protection locked="0"/>
    </xf>
    <xf numFmtId="0" fontId="15" fillId="2" borderId="1" xfId="40" applyFont="1" applyFill="1" applyBorder="1" applyAlignment="1" applyProtection="1">
      <alignment horizontal="center" vertical="center" wrapText="1"/>
      <protection locked="0"/>
    </xf>
    <xf numFmtId="0" fontId="28" fillId="3" borderId="3" xfId="38" applyFont="1" applyFill="1" applyBorder="1" applyAlignment="1" applyProtection="1">
      <alignment horizontal="center" vertical="center" textRotation="90" wrapText="1"/>
      <protection locked="0"/>
    </xf>
    <xf numFmtId="0" fontId="9" fillId="0" borderId="0" xfId="1" applyFont="1" applyAlignment="1" applyProtection="1">
      <alignment horizontal="center" vertical="center" wrapText="1"/>
      <protection locked="0"/>
    </xf>
    <xf numFmtId="0" fontId="10" fillId="0" borderId="0" xfId="1" applyFont="1" applyAlignment="1" applyProtection="1">
      <alignment horizontal="center" vertical="center" wrapText="1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0" fillId="0" borderId="0" xfId="1" applyFont="1" applyFill="1" applyAlignment="1" applyProtection="1">
      <alignment horizontal="left" vertical="center"/>
      <protection locked="0"/>
    </xf>
    <xf numFmtId="0" fontId="33" fillId="0" borderId="0" xfId="9" applyFont="1" applyAlignment="1">
      <alignment horizontal="center" vertical="center" wrapText="1"/>
    </xf>
    <xf numFmtId="0" fontId="10" fillId="0" borderId="0" xfId="9" applyFont="1" applyAlignment="1">
      <alignment horizontal="center" vertical="center" wrapText="1"/>
    </xf>
    <xf numFmtId="0" fontId="9" fillId="0" borderId="0" xfId="9" applyFont="1" applyAlignment="1">
      <alignment horizontal="center" vertical="center" wrapText="1"/>
    </xf>
    <xf numFmtId="0" fontId="29" fillId="0" borderId="0" xfId="11" applyFont="1" applyAlignment="1" applyProtection="1">
      <alignment horizontal="center" vertical="center" wrapText="1"/>
      <protection locked="0"/>
    </xf>
    <xf numFmtId="0" fontId="9" fillId="0" borderId="0" xfId="33" applyFont="1" applyAlignment="1" applyProtection="1">
      <alignment horizontal="center" vertical="center"/>
      <protection locked="0"/>
    </xf>
    <xf numFmtId="0" fontId="29" fillId="2" borderId="1" xfId="15" applyFont="1" applyFill="1" applyBorder="1" applyAlignment="1" applyProtection="1">
      <alignment horizontal="center" vertical="center" wrapText="1"/>
      <protection locked="0"/>
    </xf>
    <xf numFmtId="0" fontId="9" fillId="0" borderId="1" xfId="35" applyFont="1" applyBorder="1" applyAlignment="1">
      <alignment horizontal="center" vertical="center" textRotation="90" wrapText="1"/>
    </xf>
    <xf numFmtId="168" fontId="15" fillId="3" borderId="1" xfId="2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35" applyNumberFormat="1" applyFont="1" applyBorder="1" applyAlignment="1">
      <alignment horizontal="center" vertical="center" wrapText="1"/>
    </xf>
    <xf numFmtId="0" fontId="15" fillId="2" borderId="1" xfId="15" applyFont="1" applyFill="1" applyBorder="1" applyAlignment="1" applyProtection="1">
      <alignment horizontal="center" vertical="center" textRotation="90" wrapText="1"/>
      <protection locked="0"/>
    </xf>
    <xf numFmtId="0" fontId="15" fillId="2" borderId="1" xfId="15" applyFont="1" applyFill="1" applyBorder="1" applyAlignment="1" applyProtection="1">
      <alignment horizontal="center" vertical="center" wrapText="1"/>
      <protection locked="0"/>
    </xf>
    <xf numFmtId="0" fontId="17" fillId="2" borderId="1" xfId="15" applyFont="1" applyFill="1" applyBorder="1" applyAlignment="1" applyProtection="1">
      <alignment horizontal="center" vertical="center" textRotation="90" wrapText="1"/>
      <protection locked="0"/>
    </xf>
    <xf numFmtId="0" fontId="29" fillId="0" borderId="0" xfId="9" applyFont="1" applyAlignment="1">
      <alignment horizontal="center" vertical="center" wrapText="1"/>
    </xf>
    <xf numFmtId="0" fontId="34" fillId="0" borderId="0" xfId="1" applyFont="1" applyAlignment="1" applyProtection="1">
      <alignment horizontal="center" vertical="center" wrapText="1"/>
      <protection locked="0"/>
    </xf>
    <xf numFmtId="0" fontId="15" fillId="2" borderId="1" xfId="2" applyFont="1" applyFill="1" applyBorder="1" applyAlignment="1" applyProtection="1">
      <alignment horizontal="center" vertical="center" wrapText="1"/>
      <protection locked="0"/>
    </xf>
    <xf numFmtId="0" fontId="15" fillId="2" borderId="3" xfId="2" applyFont="1" applyFill="1" applyBorder="1" applyAlignment="1" applyProtection="1">
      <alignment horizontal="center" vertical="center" wrapText="1"/>
      <protection locked="0"/>
    </xf>
    <xf numFmtId="0" fontId="9" fillId="2" borderId="1" xfId="38" applyFont="1" applyFill="1" applyBorder="1" applyAlignment="1" applyProtection="1">
      <alignment horizontal="center" vertical="center"/>
      <protection locked="0"/>
    </xf>
    <xf numFmtId="0" fontId="17" fillId="2" borderId="4" xfId="2" applyFont="1" applyFill="1" applyBorder="1" applyAlignment="1" applyProtection="1">
      <alignment horizontal="center" vertical="center" textRotation="90" wrapText="1"/>
      <protection locked="0"/>
    </xf>
    <xf numFmtId="0" fontId="17" fillId="2" borderId="5" xfId="2" applyFont="1" applyFill="1" applyBorder="1" applyAlignment="1" applyProtection="1">
      <alignment horizontal="center" vertical="center" textRotation="90" wrapText="1"/>
      <protection locked="0"/>
    </xf>
    <xf numFmtId="0" fontId="17" fillId="2" borderId="3" xfId="2" applyFont="1" applyFill="1" applyBorder="1" applyAlignment="1" applyProtection="1">
      <alignment horizontal="center" vertical="center" textRotation="90" wrapText="1"/>
      <protection locked="0"/>
    </xf>
    <xf numFmtId="0" fontId="17" fillId="2" borderId="2" xfId="2" applyFont="1" applyFill="1" applyBorder="1" applyAlignment="1" applyProtection="1">
      <alignment horizontal="center" vertical="center" textRotation="90" wrapText="1"/>
      <protection locked="0"/>
    </xf>
    <xf numFmtId="0" fontId="15" fillId="2" borderId="1" xfId="2" applyFont="1" applyFill="1" applyBorder="1" applyAlignment="1" applyProtection="1">
      <alignment horizontal="center" vertical="center" textRotation="90" wrapText="1"/>
      <protection locked="0"/>
    </xf>
    <xf numFmtId="0" fontId="17" fillId="2" borderId="1" xfId="2" applyFont="1" applyFill="1" applyBorder="1" applyAlignment="1" applyProtection="1">
      <alignment horizontal="center" vertical="center" textRotation="90" wrapText="1"/>
      <protection locked="0"/>
    </xf>
    <xf numFmtId="0" fontId="27" fillId="0" borderId="0" xfId="11" applyFont="1" applyAlignment="1" applyProtection="1">
      <alignment horizontal="center" vertical="center" wrapText="1"/>
      <protection locked="0"/>
    </xf>
    <xf numFmtId="0" fontId="27" fillId="0" borderId="0" xfId="11" applyFont="1" applyAlignment="1" applyProtection="1">
      <alignment horizontal="center" vertical="center"/>
      <protection locked="0"/>
    </xf>
    <xf numFmtId="0" fontId="15" fillId="2" borderId="3" xfId="2" applyFont="1" applyFill="1" applyBorder="1" applyAlignment="1" applyProtection="1">
      <alignment horizontal="center" vertical="center" textRotation="90" wrapText="1"/>
      <protection locked="0"/>
    </xf>
    <xf numFmtId="168" fontId="15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29" fillId="0" borderId="1" xfId="11" applyFont="1" applyBorder="1" applyAlignment="1" applyProtection="1">
      <alignment horizontal="center" vertical="center" wrapText="1"/>
      <protection locked="0"/>
    </xf>
    <xf numFmtId="0" fontId="15" fillId="3" borderId="1" xfId="2" applyFont="1" applyFill="1" applyBorder="1" applyAlignment="1" applyProtection="1">
      <alignment horizontal="center" vertical="center" textRotation="90" wrapText="1"/>
      <protection locked="0"/>
    </xf>
    <xf numFmtId="0" fontId="10" fillId="0" borderId="0" xfId="2" applyFont="1" applyAlignment="1" applyProtection="1">
      <alignment horizontal="center" vertical="center" wrapText="1"/>
      <protection locked="0"/>
    </xf>
    <xf numFmtId="0" fontId="12" fillId="0" borderId="0" xfId="11" applyFont="1" applyAlignment="1" applyProtection="1">
      <alignment horizontal="center" vertical="center"/>
      <protection locked="0"/>
    </xf>
    <xf numFmtId="0" fontId="29" fillId="0" borderId="0" xfId="2" applyFont="1" applyAlignment="1" applyProtection="1">
      <alignment horizontal="center" vertical="center" wrapText="1"/>
      <protection locked="0"/>
    </xf>
    <xf numFmtId="0" fontId="9" fillId="0" borderId="0" xfId="33" applyFont="1" applyAlignment="1" applyProtection="1">
      <alignment horizontal="center"/>
      <protection locked="0"/>
    </xf>
    <xf numFmtId="0" fontId="17" fillId="3" borderId="1" xfId="2" applyFont="1" applyFill="1" applyBorder="1" applyAlignment="1" applyProtection="1">
      <alignment horizontal="center" vertical="center" textRotation="90" wrapText="1"/>
      <protection locked="0"/>
    </xf>
    <xf numFmtId="0" fontId="8" fillId="0" borderId="1" xfId="9" applyBorder="1"/>
    <xf numFmtId="0" fontId="15" fillId="3" borderId="1" xfId="2" applyFont="1" applyFill="1" applyBorder="1" applyAlignment="1" applyProtection="1">
      <alignment horizontal="center" vertical="center" wrapText="1"/>
      <protection locked="0"/>
    </xf>
    <xf numFmtId="0" fontId="9" fillId="3" borderId="1" xfId="38" applyFont="1" applyFill="1" applyBorder="1" applyAlignment="1" applyProtection="1">
      <alignment horizontal="center" vertical="center"/>
      <protection locked="0"/>
    </xf>
    <xf numFmtId="0" fontId="17" fillId="3" borderId="9" xfId="2" applyFont="1" applyFill="1" applyBorder="1" applyAlignment="1" applyProtection="1">
      <alignment horizontal="center" vertical="center" textRotation="90" wrapText="1"/>
      <protection locked="0"/>
    </xf>
    <xf numFmtId="0" fontId="8" fillId="0" borderId="0" xfId="9"/>
    <xf numFmtId="0" fontId="17" fillId="3" borderId="10" xfId="2" applyFont="1" applyFill="1" applyBorder="1" applyAlignment="1" applyProtection="1">
      <alignment horizontal="center" vertical="center" textRotation="90" wrapText="1"/>
      <protection locked="0"/>
    </xf>
    <xf numFmtId="0" fontId="9" fillId="3" borderId="6" xfId="38" applyFont="1" applyFill="1" applyBorder="1" applyAlignment="1" applyProtection="1">
      <alignment horizontal="center" vertical="center"/>
      <protection locked="0"/>
    </xf>
    <xf numFmtId="0" fontId="9" fillId="3" borderId="7" xfId="38" applyFont="1" applyFill="1" applyBorder="1" applyAlignment="1" applyProtection="1">
      <alignment horizontal="center" vertical="center"/>
      <protection locked="0"/>
    </xf>
    <xf numFmtId="0" fontId="9" fillId="3" borderId="8" xfId="38" applyFont="1" applyFill="1" applyBorder="1" applyAlignment="1" applyProtection="1">
      <alignment horizontal="center" vertical="center"/>
      <protection locked="0"/>
    </xf>
    <xf numFmtId="0" fontId="9" fillId="0" borderId="0" xfId="2" applyFont="1" applyAlignment="1" applyProtection="1">
      <alignment horizontal="center" vertical="center" wrapText="1"/>
      <protection locked="0"/>
    </xf>
    <xf numFmtId="0" fontId="31" fillId="0" borderId="0" xfId="11" applyFont="1" applyAlignment="1" applyProtection="1">
      <alignment horizontal="center" vertical="center"/>
      <protection locked="0"/>
    </xf>
    <xf numFmtId="0" fontId="12" fillId="0" borderId="1" xfId="38" applyFont="1" applyBorder="1" applyAlignment="1" applyProtection="1">
      <alignment horizontal="center" vertical="center" wrapText="1"/>
      <protection locked="0"/>
    </xf>
    <xf numFmtId="0" fontId="9" fillId="3" borderId="1" xfId="2" applyFont="1" applyFill="1" applyBorder="1" applyAlignment="1" applyProtection="1">
      <alignment horizontal="center" vertical="center" wrapText="1"/>
      <protection locked="0"/>
    </xf>
    <xf numFmtId="0" fontId="29" fillId="2" borderId="1" xfId="40" applyFont="1" applyFill="1" applyBorder="1" applyAlignment="1" applyProtection="1">
      <alignment horizontal="center" vertical="center" wrapText="1"/>
      <protection locked="0"/>
    </xf>
    <xf numFmtId="0" fontId="15" fillId="2" borderId="1" xfId="40" applyFont="1" applyFill="1" applyBorder="1" applyAlignment="1" applyProtection="1">
      <alignment horizontal="center" vertical="center" wrapText="1"/>
      <protection locked="0"/>
    </xf>
    <xf numFmtId="0" fontId="15" fillId="3" borderId="3" xfId="2" applyFont="1" applyFill="1" applyBorder="1" applyAlignment="1" applyProtection="1">
      <alignment horizontal="center" vertical="center" textRotation="90" wrapText="1"/>
      <protection locked="0"/>
    </xf>
    <xf numFmtId="0" fontId="15" fillId="3" borderId="3" xfId="2" applyFont="1" applyFill="1" applyBorder="1" applyAlignment="1" applyProtection="1">
      <alignment horizontal="center" vertical="center" wrapText="1"/>
      <protection locked="0"/>
    </xf>
    <xf numFmtId="168" fontId="15" fillId="3" borderId="3" xfId="2" applyNumberFormat="1" applyFont="1" applyFill="1" applyBorder="1" applyAlignment="1" applyProtection="1">
      <alignment horizontal="center" vertical="center" wrapText="1"/>
      <protection locked="0"/>
    </xf>
    <xf numFmtId="0" fontId="17" fillId="3" borderId="3" xfId="2" applyFont="1" applyFill="1" applyBorder="1" applyAlignment="1" applyProtection="1">
      <alignment horizontal="center" vertical="center" textRotation="90" wrapText="1"/>
      <protection locked="0"/>
    </xf>
    <xf numFmtId="0" fontId="17" fillId="3" borderId="11" xfId="2" applyFont="1" applyFill="1" applyBorder="1" applyAlignment="1" applyProtection="1">
      <alignment horizontal="center" vertical="center" textRotation="90" wrapText="1"/>
      <protection locked="0"/>
    </xf>
    <xf numFmtId="0" fontId="9" fillId="0" borderId="0" xfId="43" applyFont="1" applyAlignment="1">
      <alignment horizontal="center" vertical="center" wrapText="1"/>
    </xf>
    <xf numFmtId="0" fontId="37" fillId="0" borderId="0" xfId="43" applyFont="1" applyAlignment="1">
      <alignment horizontal="center" vertical="center" wrapText="1"/>
    </xf>
    <xf numFmtId="0" fontId="38" fillId="0" borderId="0" xfId="43" applyFont="1" applyAlignment="1">
      <alignment horizontal="center"/>
    </xf>
    <xf numFmtId="0" fontId="31" fillId="0" borderId="0" xfId="43" applyFont="1" applyAlignment="1">
      <alignment horizontal="center" vertical="center" wrapText="1"/>
    </xf>
    <xf numFmtId="0" fontId="25" fillId="0" borderId="0" xfId="2" applyFont="1" applyAlignment="1" applyProtection="1">
      <protection locked="0"/>
    </xf>
    <xf numFmtId="0" fontId="15" fillId="0" borderId="0" xfId="1" applyFont="1" applyFill="1" applyAlignment="1" applyProtection="1">
      <protection locked="0"/>
    </xf>
    <xf numFmtId="0" fontId="13" fillId="0" borderId="0" xfId="1" applyFont="1" applyFill="1" applyAlignment="1" applyProtection="1">
      <protection locked="0"/>
    </xf>
    <xf numFmtId="0" fontId="25" fillId="0" borderId="0" xfId="3" applyFont="1" applyAlignment="1" applyProtection="1">
      <alignment horizontal="right"/>
      <protection locked="0"/>
    </xf>
    <xf numFmtId="0" fontId="16" fillId="0" borderId="0" xfId="1" applyFont="1" applyFill="1" applyAlignment="1" applyProtection="1">
      <protection locked="0"/>
    </xf>
    <xf numFmtId="0" fontId="16" fillId="0" borderId="0" xfId="1" applyFont="1" applyFill="1" applyBorder="1" applyAlignment="1" applyProtection="1">
      <alignment horizontal="center" vertical="center"/>
      <protection locked="0"/>
    </xf>
    <xf numFmtId="0" fontId="18" fillId="0" borderId="0" xfId="2" applyNumberFormat="1" applyFont="1" applyFill="1" applyBorder="1" applyAlignment="1" applyProtection="1">
      <alignment horizontal="center" vertical="center"/>
      <protection locked="0"/>
    </xf>
    <xf numFmtId="0" fontId="29" fillId="0" borderId="0" xfId="11" applyFont="1" applyBorder="1" applyAlignment="1" applyProtection="1">
      <alignment horizontal="center" vertical="center" wrapText="1"/>
      <protection locked="0"/>
    </xf>
  </cellXfs>
  <cellStyles count="50">
    <cellStyle name="Денежный 11 11" xfId="28"/>
    <cellStyle name="Денежный 12 12 10" xfId="17"/>
    <cellStyle name="Денежный 2 10 2 10 2" xfId="19"/>
    <cellStyle name="Денежный 2 13 2" xfId="12"/>
    <cellStyle name="Денежный 2 24" xfId="31"/>
    <cellStyle name="Денежный 2 5 2 2" xfId="48"/>
    <cellStyle name="Денежный 3 2" xfId="47"/>
    <cellStyle name="Денежный 6 10" xfId="8"/>
    <cellStyle name="Денежный 6 7 2" xfId="25"/>
    <cellStyle name="Обычный" xfId="0" builtinId="0"/>
    <cellStyle name="Обычный 10 2 2" xfId="9"/>
    <cellStyle name="Обычный 11 10 2" xfId="24"/>
    <cellStyle name="Обычный 11 12 2 2" xfId="35"/>
    <cellStyle name="Обычный 12" xfId="43"/>
    <cellStyle name="Обычный 12 2 2" xfId="36"/>
    <cellStyle name="Обычный 12 2 2 2" xfId="18"/>
    <cellStyle name="Обычный 12 2 2 2 2" xfId="41"/>
    <cellStyle name="Обычный 12 2 2 2 3" xfId="49"/>
    <cellStyle name="Обычный 14 2" xfId="14"/>
    <cellStyle name="Обычный 14 2 2" xfId="34"/>
    <cellStyle name="Обычный 2 10" xfId="5"/>
    <cellStyle name="Обычный 2 14 2 2" xfId="10"/>
    <cellStyle name="Обычный 2 2 10 2" xfId="30"/>
    <cellStyle name="Обычный 2 2 2" xfId="16"/>
    <cellStyle name="Обычный 3 13" xfId="26"/>
    <cellStyle name="Обычный 3 13 2" xfId="39"/>
    <cellStyle name="Обычный 3 13 2 2 2 2" xfId="42"/>
    <cellStyle name="Обычный 3 13 3" xfId="44"/>
    <cellStyle name="Обычный 5_25_05_13 2" xfId="21"/>
    <cellStyle name="Обычный_База" xfId="13"/>
    <cellStyle name="Обычный_База 2 2" xfId="45"/>
    <cellStyle name="Обычный_База 2 2 2" xfId="32"/>
    <cellStyle name="Обычный_База_База1 2_База1 (version 1)" xfId="7"/>
    <cellStyle name="Обычный_База_База1 2_База1 (version 1) 2" xfId="46"/>
    <cellStyle name="Обычный_Выездка технические1 2 2" xfId="20"/>
    <cellStyle name="Обычный_Выездка технические1 3 2" xfId="33"/>
    <cellStyle name="Обычный_Измайлово-2003" xfId="38"/>
    <cellStyle name="Обычный_Измайлово-2003 2" xfId="40"/>
    <cellStyle name="Обычный_конкур1 11 2" xfId="6"/>
    <cellStyle name="Обычный_конкур1 2 2" xfId="29"/>
    <cellStyle name="Обычный_Лист Microsoft Excel" xfId="1"/>
    <cellStyle name="Обычный_Лист Microsoft Excel 10 2" xfId="11"/>
    <cellStyle name="Обычный_Лист Microsoft Excel 11 2" xfId="15"/>
    <cellStyle name="Обычный_Лист Microsoft Excel 2" xfId="3"/>
    <cellStyle name="Обычный_Лист Microsoft Excel 2 12" xfId="4"/>
    <cellStyle name="Обычный_Лист Microsoft Excel 2 12 2" xfId="27"/>
    <cellStyle name="Обычный_Лист Microsoft Excel 3 2" xfId="2"/>
    <cellStyle name="Обычный_Лист Microsoft Excel 4 2" xfId="37"/>
    <cellStyle name="Обычный_Орел 11 2" xfId="23"/>
    <cellStyle name="Обычный_Россия (В) юниоры 2_Стартовые 04-06.04.13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10.jpeg"/><Relationship Id="rId4" Type="http://schemas.openxmlformats.org/officeDocument/2006/relationships/image" Target="../media/image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10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10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10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10.jpe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10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7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10.jpe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10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3.png"/><Relationship Id="rId1" Type="http://schemas.openxmlformats.org/officeDocument/2006/relationships/image" Target="../media/image5.jpeg"/><Relationship Id="rId4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3.png"/><Relationship Id="rId1" Type="http://schemas.openxmlformats.org/officeDocument/2006/relationships/image" Target="../media/image5.jpeg"/><Relationship Id="rId4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6.png"/><Relationship Id="rId4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1381125</xdr:colOff>
      <xdr:row>0</xdr:row>
      <xdr:rowOff>19050</xdr:rowOff>
    </xdr:from>
    <xdr:to>
      <xdr:col>11</xdr:col>
      <xdr:colOff>714375</xdr:colOff>
      <xdr:row>3</xdr:row>
      <xdr:rowOff>47625</xdr:rowOff>
    </xdr:to>
    <xdr:pic>
      <xdr:nvPicPr>
        <xdr:cNvPr id="2" name="Рисунок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5" y="19050"/>
          <a:ext cx="116205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76199</xdr:colOff>
      <xdr:row>0</xdr:row>
      <xdr:rowOff>95248</xdr:rowOff>
    </xdr:from>
    <xdr:to>
      <xdr:col>4</xdr:col>
      <xdr:colOff>494679</xdr:colOff>
      <xdr:row>0</xdr:row>
      <xdr:rowOff>733425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199" y="95248"/>
          <a:ext cx="1990105" cy="638177"/>
        </a:xfrm>
        <a:prstGeom prst="rect">
          <a:avLst/>
        </a:prstGeom>
      </xdr:spPr>
    </xdr:pic>
    <xdr:clientData/>
  </xdr:twoCellAnchor>
  <xdr:twoCellAnchor editAs="oneCell">
    <xdr:from>
      <xdr:col>10</xdr:col>
      <xdr:colOff>577849</xdr:colOff>
      <xdr:row>0</xdr:row>
      <xdr:rowOff>69849</xdr:rowOff>
    </xdr:from>
    <xdr:to>
      <xdr:col>10</xdr:col>
      <xdr:colOff>1317624</xdr:colOff>
      <xdr:row>0</xdr:row>
      <xdr:rowOff>809624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626349" y="69849"/>
          <a:ext cx="739775" cy="7397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153264</xdr:colOff>
      <xdr:row>0</xdr:row>
      <xdr:rowOff>211665</xdr:rowOff>
    </xdr:from>
    <xdr:to>
      <xdr:col>5</xdr:col>
      <xdr:colOff>156243</xdr:colOff>
      <xdr:row>0</xdr:row>
      <xdr:rowOff>1013882</xdr:rowOff>
    </xdr:to>
    <xdr:pic>
      <xdr:nvPicPr>
        <xdr:cNvPr id="2" name="Рисунок 1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264" y="211665"/>
          <a:ext cx="2622354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359834</xdr:colOff>
      <xdr:row>0</xdr:row>
      <xdr:rowOff>42333</xdr:rowOff>
    </xdr:from>
    <xdr:to>
      <xdr:col>6</xdr:col>
      <xdr:colOff>970182</xdr:colOff>
      <xdr:row>1</xdr:row>
      <xdr:rowOff>128297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828FD973-249E-455A-BD0B-48BF69F74C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79209" y="42333"/>
          <a:ext cx="1029448" cy="1171814"/>
        </a:xfrm>
        <a:prstGeom prst="rect">
          <a:avLst/>
        </a:prstGeom>
      </xdr:spPr>
    </xdr:pic>
    <xdr:clientData/>
  </xdr:twoCellAnchor>
  <xdr:twoCellAnchor editAs="oneCell">
    <xdr:from>
      <xdr:col>22</xdr:col>
      <xdr:colOff>285750</xdr:colOff>
      <xdr:row>0</xdr:row>
      <xdr:rowOff>21167</xdr:rowOff>
    </xdr:from>
    <xdr:to>
      <xdr:col>25</xdr:col>
      <xdr:colOff>310117</xdr:colOff>
      <xdr:row>2</xdr:row>
      <xdr:rowOff>180266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020675" y="21167"/>
          <a:ext cx="1234043" cy="1473549"/>
        </a:xfrm>
        <a:prstGeom prst="rect">
          <a:avLst/>
        </a:prstGeom>
      </xdr:spPr>
    </xdr:pic>
    <xdr:clientData/>
  </xdr:twoCellAnchor>
  <xdr:twoCellAnchor editAs="oneCell">
    <xdr:from>
      <xdr:col>18</xdr:col>
      <xdr:colOff>465667</xdr:colOff>
      <xdr:row>0</xdr:row>
      <xdr:rowOff>21167</xdr:rowOff>
    </xdr:from>
    <xdr:to>
      <xdr:col>22</xdr:col>
      <xdr:colOff>157411</xdr:colOff>
      <xdr:row>2</xdr:row>
      <xdr:rowOff>120422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768667" y="21167"/>
          <a:ext cx="1152244" cy="142217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113243</xdr:rowOff>
    </xdr:from>
    <xdr:to>
      <xdr:col>5</xdr:col>
      <xdr:colOff>89647</xdr:colOff>
      <xdr:row>0</xdr:row>
      <xdr:rowOff>986118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D9C0FB0-A34A-4158-93BE-751BFBDA3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113243"/>
          <a:ext cx="2384051" cy="872875"/>
        </a:xfrm>
        <a:prstGeom prst="rect">
          <a:avLst/>
        </a:prstGeom>
      </xdr:spPr>
    </xdr:pic>
    <xdr:clientData/>
  </xdr:twoCellAnchor>
  <xdr:twoCellAnchor editAs="oneCell">
    <xdr:from>
      <xdr:col>5</xdr:col>
      <xdr:colOff>266203</xdr:colOff>
      <xdr:row>0</xdr:row>
      <xdr:rowOff>74519</xdr:rowOff>
    </xdr:from>
    <xdr:to>
      <xdr:col>6</xdr:col>
      <xdr:colOff>952501</xdr:colOff>
      <xdr:row>1</xdr:row>
      <xdr:rowOff>51537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828FD973-249E-455A-BD0B-48BF69F74C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08232" y="74519"/>
          <a:ext cx="1033681" cy="1176047"/>
        </a:xfrm>
        <a:prstGeom prst="rect">
          <a:avLst/>
        </a:prstGeom>
      </xdr:spPr>
    </xdr:pic>
    <xdr:clientData/>
  </xdr:twoCellAnchor>
  <xdr:twoCellAnchor editAs="oneCell">
    <xdr:from>
      <xdr:col>23</xdr:col>
      <xdr:colOff>266700</xdr:colOff>
      <xdr:row>0</xdr:row>
      <xdr:rowOff>38100</xdr:rowOff>
    </xdr:from>
    <xdr:to>
      <xdr:col>26</xdr:col>
      <xdr:colOff>443593</xdr:colOff>
      <xdr:row>2</xdr:row>
      <xdr:rowOff>119381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811250" y="38100"/>
          <a:ext cx="1243692" cy="148145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153264</xdr:colOff>
      <xdr:row>0</xdr:row>
      <xdr:rowOff>211665</xdr:rowOff>
    </xdr:from>
    <xdr:to>
      <xdr:col>5</xdr:col>
      <xdr:colOff>156243</xdr:colOff>
      <xdr:row>0</xdr:row>
      <xdr:rowOff>1013882</xdr:rowOff>
    </xdr:to>
    <xdr:pic>
      <xdr:nvPicPr>
        <xdr:cNvPr id="3" name="Рисунок 2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264" y="211665"/>
          <a:ext cx="2161979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349252</xdr:colOff>
      <xdr:row>0</xdr:row>
      <xdr:rowOff>42333</xdr:rowOff>
    </xdr:from>
    <xdr:to>
      <xdr:col>6</xdr:col>
      <xdr:colOff>920751</xdr:colOff>
      <xdr:row>1</xdr:row>
      <xdr:rowOff>84097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828FD973-249E-455A-BD0B-48BF69F74C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08252" y="42333"/>
          <a:ext cx="994832" cy="1131847"/>
        </a:xfrm>
        <a:prstGeom prst="rect">
          <a:avLst/>
        </a:prstGeom>
      </xdr:spPr>
    </xdr:pic>
    <xdr:clientData/>
  </xdr:twoCellAnchor>
  <xdr:twoCellAnchor editAs="oneCell">
    <xdr:from>
      <xdr:col>22</xdr:col>
      <xdr:colOff>190499</xdr:colOff>
      <xdr:row>0</xdr:row>
      <xdr:rowOff>31750</xdr:rowOff>
    </xdr:from>
    <xdr:to>
      <xdr:col>25</xdr:col>
      <xdr:colOff>320700</xdr:colOff>
      <xdr:row>2</xdr:row>
      <xdr:rowOff>190849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287249" y="31750"/>
          <a:ext cx="1241451" cy="148201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153264</xdr:colOff>
      <xdr:row>0</xdr:row>
      <xdr:rowOff>211665</xdr:rowOff>
    </xdr:from>
    <xdr:to>
      <xdr:col>5</xdr:col>
      <xdr:colOff>156243</xdr:colOff>
      <xdr:row>0</xdr:row>
      <xdr:rowOff>1013882</xdr:rowOff>
    </xdr:to>
    <xdr:pic>
      <xdr:nvPicPr>
        <xdr:cNvPr id="2" name="Рисунок 1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264" y="211665"/>
          <a:ext cx="2155629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349252</xdr:colOff>
      <xdr:row>0</xdr:row>
      <xdr:rowOff>42333</xdr:rowOff>
    </xdr:from>
    <xdr:to>
      <xdr:col>6</xdr:col>
      <xdr:colOff>920751</xdr:colOff>
      <xdr:row>1</xdr:row>
      <xdr:rowOff>84097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828FD973-249E-455A-BD0B-48BF69F74C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01902" y="42333"/>
          <a:ext cx="990599" cy="1127614"/>
        </a:xfrm>
        <a:prstGeom prst="rect">
          <a:avLst/>
        </a:prstGeom>
      </xdr:spPr>
    </xdr:pic>
    <xdr:clientData/>
  </xdr:twoCellAnchor>
  <xdr:twoCellAnchor editAs="oneCell">
    <xdr:from>
      <xdr:col>22</xdr:col>
      <xdr:colOff>190499</xdr:colOff>
      <xdr:row>0</xdr:row>
      <xdr:rowOff>31750</xdr:rowOff>
    </xdr:from>
    <xdr:to>
      <xdr:col>25</xdr:col>
      <xdr:colOff>320700</xdr:colOff>
      <xdr:row>2</xdr:row>
      <xdr:rowOff>190849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258674" y="31750"/>
          <a:ext cx="1235101" cy="147354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153264</xdr:colOff>
      <xdr:row>0</xdr:row>
      <xdr:rowOff>211665</xdr:rowOff>
    </xdr:from>
    <xdr:to>
      <xdr:col>5</xdr:col>
      <xdr:colOff>156243</xdr:colOff>
      <xdr:row>0</xdr:row>
      <xdr:rowOff>1013882</xdr:rowOff>
    </xdr:to>
    <xdr:pic>
      <xdr:nvPicPr>
        <xdr:cNvPr id="2" name="Рисунок 1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264" y="211665"/>
          <a:ext cx="2155629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349252</xdr:colOff>
      <xdr:row>0</xdr:row>
      <xdr:rowOff>42333</xdr:rowOff>
    </xdr:from>
    <xdr:to>
      <xdr:col>6</xdr:col>
      <xdr:colOff>920751</xdr:colOff>
      <xdr:row>1</xdr:row>
      <xdr:rowOff>84097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828FD973-249E-455A-BD0B-48BF69F74C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01902" y="42333"/>
          <a:ext cx="990599" cy="1127614"/>
        </a:xfrm>
        <a:prstGeom prst="rect">
          <a:avLst/>
        </a:prstGeom>
      </xdr:spPr>
    </xdr:pic>
    <xdr:clientData/>
  </xdr:twoCellAnchor>
  <xdr:twoCellAnchor editAs="oneCell">
    <xdr:from>
      <xdr:col>22</xdr:col>
      <xdr:colOff>190499</xdr:colOff>
      <xdr:row>0</xdr:row>
      <xdr:rowOff>31750</xdr:rowOff>
    </xdr:from>
    <xdr:to>
      <xdr:col>25</xdr:col>
      <xdr:colOff>320700</xdr:colOff>
      <xdr:row>2</xdr:row>
      <xdr:rowOff>190849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258674" y="31750"/>
          <a:ext cx="1235101" cy="147354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153264</xdr:colOff>
      <xdr:row>0</xdr:row>
      <xdr:rowOff>211665</xdr:rowOff>
    </xdr:from>
    <xdr:to>
      <xdr:col>5</xdr:col>
      <xdr:colOff>156243</xdr:colOff>
      <xdr:row>0</xdr:row>
      <xdr:rowOff>1013882</xdr:rowOff>
    </xdr:to>
    <xdr:pic>
      <xdr:nvPicPr>
        <xdr:cNvPr id="2" name="Рисунок 1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264" y="211665"/>
          <a:ext cx="2155629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381002</xdr:colOff>
      <xdr:row>0</xdr:row>
      <xdr:rowOff>21167</xdr:rowOff>
    </xdr:from>
    <xdr:to>
      <xdr:col>6</xdr:col>
      <xdr:colOff>952501</xdr:colOff>
      <xdr:row>1</xdr:row>
      <xdr:rowOff>62931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828FD973-249E-455A-BD0B-48BF69F74C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40002" y="21167"/>
          <a:ext cx="994832" cy="1131847"/>
        </a:xfrm>
        <a:prstGeom prst="rect">
          <a:avLst/>
        </a:prstGeom>
      </xdr:spPr>
    </xdr:pic>
    <xdr:clientData/>
  </xdr:twoCellAnchor>
  <xdr:twoCellAnchor editAs="oneCell">
    <xdr:from>
      <xdr:col>22</xdr:col>
      <xdr:colOff>190499</xdr:colOff>
      <xdr:row>0</xdr:row>
      <xdr:rowOff>31750</xdr:rowOff>
    </xdr:from>
    <xdr:to>
      <xdr:col>25</xdr:col>
      <xdr:colOff>320700</xdr:colOff>
      <xdr:row>2</xdr:row>
      <xdr:rowOff>190849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258674" y="31750"/>
          <a:ext cx="1235101" cy="147354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153264</xdr:colOff>
      <xdr:row>0</xdr:row>
      <xdr:rowOff>211665</xdr:rowOff>
    </xdr:from>
    <xdr:to>
      <xdr:col>5</xdr:col>
      <xdr:colOff>156243</xdr:colOff>
      <xdr:row>0</xdr:row>
      <xdr:rowOff>1013882</xdr:rowOff>
    </xdr:to>
    <xdr:pic>
      <xdr:nvPicPr>
        <xdr:cNvPr id="2" name="Рисунок 1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264" y="211665"/>
          <a:ext cx="2155629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349252</xdr:colOff>
      <xdr:row>0</xdr:row>
      <xdr:rowOff>42333</xdr:rowOff>
    </xdr:from>
    <xdr:to>
      <xdr:col>6</xdr:col>
      <xdr:colOff>920751</xdr:colOff>
      <xdr:row>1</xdr:row>
      <xdr:rowOff>84097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828FD973-249E-455A-BD0B-48BF69F74C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01902" y="42333"/>
          <a:ext cx="990599" cy="1127614"/>
        </a:xfrm>
        <a:prstGeom prst="rect">
          <a:avLst/>
        </a:prstGeom>
      </xdr:spPr>
    </xdr:pic>
    <xdr:clientData/>
  </xdr:twoCellAnchor>
  <xdr:twoCellAnchor editAs="oneCell">
    <xdr:from>
      <xdr:col>22</xdr:col>
      <xdr:colOff>190499</xdr:colOff>
      <xdr:row>0</xdr:row>
      <xdr:rowOff>31750</xdr:rowOff>
    </xdr:from>
    <xdr:to>
      <xdr:col>25</xdr:col>
      <xdr:colOff>320700</xdr:colOff>
      <xdr:row>2</xdr:row>
      <xdr:rowOff>190849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325349" y="31750"/>
          <a:ext cx="1235101" cy="1473549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135654</xdr:rowOff>
    </xdr:from>
    <xdr:to>
      <xdr:col>5</xdr:col>
      <xdr:colOff>259230</xdr:colOff>
      <xdr:row>1</xdr:row>
      <xdr:rowOff>230094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D9C0FB0-A34A-4158-93BE-751BFBDA3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135654"/>
          <a:ext cx="2383492" cy="805640"/>
        </a:xfrm>
        <a:prstGeom prst="rect">
          <a:avLst/>
        </a:prstGeom>
      </xdr:spPr>
    </xdr:pic>
    <xdr:clientData/>
  </xdr:twoCellAnchor>
  <xdr:twoCellAnchor editAs="oneCell">
    <xdr:from>
      <xdr:col>5</xdr:col>
      <xdr:colOff>355848</xdr:colOff>
      <xdr:row>0</xdr:row>
      <xdr:rowOff>76200</xdr:rowOff>
    </xdr:from>
    <xdr:to>
      <xdr:col>6</xdr:col>
      <xdr:colOff>977899</xdr:colOff>
      <xdr:row>2</xdr:row>
      <xdr:rowOff>176885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828FD973-249E-455A-BD0B-48BF69F74C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18048" y="76200"/>
          <a:ext cx="1041151" cy="1091285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228600</xdr:colOff>
      <xdr:row>0</xdr:row>
      <xdr:rowOff>76200</xdr:rowOff>
    </xdr:from>
    <xdr:to>
      <xdr:col>27</xdr:col>
      <xdr:colOff>11793</xdr:colOff>
      <xdr:row>3</xdr:row>
      <xdr:rowOff>295687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830300" y="76200"/>
          <a:ext cx="1243693" cy="148948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135654</xdr:rowOff>
    </xdr:from>
    <xdr:to>
      <xdr:col>5</xdr:col>
      <xdr:colOff>119530</xdr:colOff>
      <xdr:row>0</xdr:row>
      <xdr:rowOff>941294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D9C0FB0-A34A-4158-93BE-751BFBDA3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135654"/>
          <a:ext cx="2380130" cy="805640"/>
        </a:xfrm>
        <a:prstGeom prst="rect">
          <a:avLst/>
        </a:prstGeom>
      </xdr:spPr>
    </xdr:pic>
    <xdr:clientData/>
  </xdr:twoCellAnchor>
  <xdr:twoCellAnchor editAs="oneCell">
    <xdr:from>
      <xdr:col>5</xdr:col>
      <xdr:colOff>355849</xdr:colOff>
      <xdr:row>0</xdr:row>
      <xdr:rowOff>63500</xdr:rowOff>
    </xdr:from>
    <xdr:to>
      <xdr:col>6</xdr:col>
      <xdr:colOff>906183</xdr:colOff>
      <xdr:row>1</xdr:row>
      <xdr:rowOff>164185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828FD973-249E-455A-BD0B-48BF69F74C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57749" y="63500"/>
          <a:ext cx="969434" cy="1091285"/>
        </a:xfrm>
        <a:prstGeom prst="rect">
          <a:avLst/>
        </a:prstGeom>
      </xdr:spPr>
    </xdr:pic>
    <xdr:clientData/>
  </xdr:twoCellAnchor>
  <xdr:twoCellAnchor editAs="oneCell">
    <xdr:from>
      <xdr:col>23</xdr:col>
      <xdr:colOff>244288</xdr:colOff>
      <xdr:row>0</xdr:row>
      <xdr:rowOff>38100</xdr:rowOff>
    </xdr:from>
    <xdr:to>
      <xdr:col>26</xdr:col>
      <xdr:colOff>421181</xdr:colOff>
      <xdr:row>3</xdr:row>
      <xdr:rowOff>3587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141263" y="38100"/>
          <a:ext cx="1243693" cy="1483137"/>
        </a:xfrm>
        <a:prstGeom prst="rect">
          <a:avLst/>
        </a:prstGeom>
      </xdr:spPr>
    </xdr:pic>
    <xdr:clientData/>
  </xdr:twoCellAnchor>
  <xdr:twoCellAnchor editAs="oneCell">
    <xdr:from>
      <xdr:col>19</xdr:col>
      <xdr:colOff>508000</xdr:colOff>
      <xdr:row>0</xdr:row>
      <xdr:rowOff>50800</xdr:rowOff>
    </xdr:from>
    <xdr:to>
      <xdr:col>23</xdr:col>
      <xdr:colOff>86784</xdr:colOff>
      <xdr:row>2</xdr:row>
      <xdr:rowOff>188499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FDC5BB54-6C8E-4479-AB65-EF3F64AE8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865100" y="50800"/>
          <a:ext cx="1153584" cy="142039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113243</xdr:rowOff>
    </xdr:from>
    <xdr:to>
      <xdr:col>5</xdr:col>
      <xdr:colOff>89647</xdr:colOff>
      <xdr:row>0</xdr:row>
      <xdr:rowOff>986118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D9C0FB0-A34A-4158-93BE-751BFBDA3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113243"/>
          <a:ext cx="2394697" cy="872875"/>
        </a:xfrm>
        <a:prstGeom prst="rect">
          <a:avLst/>
        </a:prstGeom>
      </xdr:spPr>
    </xdr:pic>
    <xdr:clientData/>
  </xdr:twoCellAnchor>
  <xdr:twoCellAnchor editAs="oneCell">
    <xdr:from>
      <xdr:col>5</xdr:col>
      <xdr:colOff>266203</xdr:colOff>
      <xdr:row>0</xdr:row>
      <xdr:rowOff>74519</xdr:rowOff>
    </xdr:from>
    <xdr:to>
      <xdr:col>6</xdr:col>
      <xdr:colOff>952501</xdr:colOff>
      <xdr:row>1</xdr:row>
      <xdr:rowOff>197213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828FD973-249E-455A-BD0B-48BF69F74C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18878" y="74519"/>
          <a:ext cx="1038723" cy="1177168"/>
        </a:xfrm>
        <a:prstGeom prst="rect">
          <a:avLst/>
        </a:prstGeom>
      </xdr:spPr>
    </xdr:pic>
    <xdr:clientData/>
  </xdr:twoCellAnchor>
  <xdr:twoCellAnchor editAs="oneCell">
    <xdr:from>
      <xdr:col>23</xdr:col>
      <xdr:colOff>266700</xdr:colOff>
      <xdr:row>0</xdr:row>
      <xdr:rowOff>38100</xdr:rowOff>
    </xdr:from>
    <xdr:to>
      <xdr:col>26</xdr:col>
      <xdr:colOff>443592</xdr:colOff>
      <xdr:row>3</xdr:row>
      <xdr:rowOff>63351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449300" y="38100"/>
          <a:ext cx="1243693" cy="14814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1285875</xdr:colOff>
      <xdr:row>0</xdr:row>
      <xdr:rowOff>0</xdr:rowOff>
    </xdr:from>
    <xdr:to>
      <xdr:col>12</xdr:col>
      <xdr:colOff>0</xdr:colOff>
      <xdr:row>2</xdr:row>
      <xdr:rowOff>19050</xdr:rowOff>
    </xdr:to>
    <xdr:pic>
      <xdr:nvPicPr>
        <xdr:cNvPr id="2" name="Рисунок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375" y="0"/>
          <a:ext cx="116205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76200</xdr:rowOff>
    </xdr:from>
    <xdr:to>
      <xdr:col>6</xdr:col>
      <xdr:colOff>104750</xdr:colOff>
      <xdr:row>0</xdr:row>
      <xdr:rowOff>733425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150" y="76200"/>
          <a:ext cx="2486000" cy="657225"/>
        </a:xfrm>
        <a:prstGeom prst="rect">
          <a:avLst/>
        </a:prstGeom>
      </xdr:spPr>
    </xdr:pic>
    <xdr:clientData/>
  </xdr:twoCellAnchor>
  <xdr:twoCellAnchor editAs="oneCell">
    <xdr:from>
      <xdr:col>0</xdr:col>
      <xdr:colOff>63500</xdr:colOff>
      <xdr:row>0</xdr:row>
      <xdr:rowOff>822325</xdr:rowOff>
    </xdr:from>
    <xdr:to>
      <xdr:col>3</xdr:col>
      <xdr:colOff>710145</xdr:colOff>
      <xdr:row>3</xdr:row>
      <xdr:rowOff>11645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3500" y="822325"/>
          <a:ext cx="1018120" cy="1018120"/>
        </a:xfrm>
        <a:prstGeom prst="rect">
          <a:avLst/>
        </a:prstGeom>
      </xdr:spPr>
    </xdr:pic>
    <xdr:clientData/>
  </xdr:twoCellAnchor>
  <xdr:twoCellAnchor editAs="oneCell">
    <xdr:from>
      <xdr:col>10</xdr:col>
      <xdr:colOff>301625</xdr:colOff>
      <xdr:row>0</xdr:row>
      <xdr:rowOff>73025</xdr:rowOff>
    </xdr:from>
    <xdr:to>
      <xdr:col>10</xdr:col>
      <xdr:colOff>1199215</xdr:colOff>
      <xdr:row>1</xdr:row>
      <xdr:rowOff>23972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350125" y="73025"/>
          <a:ext cx="897590" cy="1103472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153264</xdr:colOff>
      <xdr:row>0</xdr:row>
      <xdr:rowOff>211665</xdr:rowOff>
    </xdr:from>
    <xdr:to>
      <xdr:col>5</xdr:col>
      <xdr:colOff>156243</xdr:colOff>
      <xdr:row>0</xdr:row>
      <xdr:rowOff>1013882</xdr:rowOff>
    </xdr:to>
    <xdr:pic>
      <xdr:nvPicPr>
        <xdr:cNvPr id="2" name="Рисунок 1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264" y="211665"/>
          <a:ext cx="2155629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359834</xdr:colOff>
      <xdr:row>0</xdr:row>
      <xdr:rowOff>42333</xdr:rowOff>
    </xdr:from>
    <xdr:to>
      <xdr:col>6</xdr:col>
      <xdr:colOff>970182</xdr:colOff>
      <xdr:row>1</xdr:row>
      <xdr:rowOff>128297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828FD973-249E-455A-BD0B-48BF69F74C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12484" y="42333"/>
          <a:ext cx="1029448" cy="1171814"/>
        </a:xfrm>
        <a:prstGeom prst="rect">
          <a:avLst/>
        </a:prstGeom>
      </xdr:spPr>
    </xdr:pic>
    <xdr:clientData/>
  </xdr:twoCellAnchor>
  <xdr:twoCellAnchor editAs="oneCell">
    <xdr:from>
      <xdr:col>22</xdr:col>
      <xdr:colOff>285750</xdr:colOff>
      <xdr:row>0</xdr:row>
      <xdr:rowOff>21167</xdr:rowOff>
    </xdr:from>
    <xdr:to>
      <xdr:col>25</xdr:col>
      <xdr:colOff>310117</xdr:colOff>
      <xdr:row>2</xdr:row>
      <xdr:rowOff>180266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553950" y="21167"/>
          <a:ext cx="1234042" cy="1473549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153264</xdr:colOff>
      <xdr:row>0</xdr:row>
      <xdr:rowOff>158748</xdr:rowOff>
    </xdr:from>
    <xdr:to>
      <xdr:col>5</xdr:col>
      <xdr:colOff>296333</xdr:colOff>
      <xdr:row>0</xdr:row>
      <xdr:rowOff>960965</xdr:rowOff>
    </xdr:to>
    <xdr:pic>
      <xdr:nvPicPr>
        <xdr:cNvPr id="2" name="Рисунок 1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264" y="158748"/>
          <a:ext cx="2302069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74084</xdr:colOff>
      <xdr:row>0</xdr:row>
      <xdr:rowOff>52916</xdr:rowOff>
    </xdr:from>
    <xdr:to>
      <xdr:col>6</xdr:col>
      <xdr:colOff>1107765</xdr:colOff>
      <xdr:row>1</xdr:row>
      <xdr:rowOff>138880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828FD973-249E-455A-BD0B-48BF69F74C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56417" y="52916"/>
          <a:ext cx="1033681" cy="1176047"/>
        </a:xfrm>
        <a:prstGeom prst="rect">
          <a:avLst/>
        </a:prstGeom>
      </xdr:spPr>
    </xdr:pic>
    <xdr:clientData/>
  </xdr:twoCellAnchor>
  <xdr:twoCellAnchor editAs="oneCell">
    <xdr:from>
      <xdr:col>22</xdr:col>
      <xdr:colOff>285750</xdr:colOff>
      <xdr:row>0</xdr:row>
      <xdr:rowOff>21167</xdr:rowOff>
    </xdr:from>
    <xdr:to>
      <xdr:col>25</xdr:col>
      <xdr:colOff>310117</xdr:colOff>
      <xdr:row>2</xdr:row>
      <xdr:rowOff>180266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553950" y="21167"/>
          <a:ext cx="1234042" cy="1473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212744</xdr:colOff>
      <xdr:row>0</xdr:row>
      <xdr:rowOff>127000</xdr:rowOff>
    </xdr:from>
    <xdr:to>
      <xdr:col>5</xdr:col>
      <xdr:colOff>152400</xdr:colOff>
      <xdr:row>0</xdr:row>
      <xdr:rowOff>1109244</xdr:rowOff>
    </xdr:to>
    <xdr:pic>
      <xdr:nvPicPr>
        <xdr:cNvPr id="3" name="Рисунок 2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744" y="127000"/>
          <a:ext cx="2568556" cy="982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342900</xdr:colOff>
      <xdr:row>0</xdr:row>
      <xdr:rowOff>88900</xdr:rowOff>
    </xdr:from>
    <xdr:to>
      <xdr:col>6</xdr:col>
      <xdr:colOff>1003300</xdr:colOff>
      <xdr:row>0</xdr:row>
      <xdr:rowOff>1164641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828FD973-249E-455A-BD0B-48BF69F74C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43300" y="88900"/>
          <a:ext cx="1041400" cy="1075741"/>
        </a:xfrm>
        <a:prstGeom prst="rect">
          <a:avLst/>
        </a:prstGeom>
      </xdr:spPr>
    </xdr:pic>
    <xdr:clientData/>
  </xdr:twoCellAnchor>
  <xdr:twoCellAnchor editAs="oneCell">
    <xdr:from>
      <xdr:col>19</xdr:col>
      <xdr:colOff>50800</xdr:colOff>
      <xdr:row>0</xdr:row>
      <xdr:rowOff>50800</xdr:rowOff>
    </xdr:from>
    <xdr:to>
      <xdr:col>20</xdr:col>
      <xdr:colOff>494242</xdr:colOff>
      <xdr:row>1</xdr:row>
      <xdr:rowOff>288925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2ECAE7B3-8BF8-4252-9FBF-E219F5229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38300" y="50800"/>
          <a:ext cx="1243542" cy="148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406400</xdr:colOff>
      <xdr:row>0</xdr:row>
      <xdr:rowOff>63500</xdr:rowOff>
    </xdr:from>
    <xdr:to>
      <xdr:col>18</xdr:col>
      <xdr:colOff>213784</xdr:colOff>
      <xdr:row>1</xdr:row>
      <xdr:rowOff>239299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FDC5BB54-6C8E-4479-AB65-EF3F64AE8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017500" y="63500"/>
          <a:ext cx="1153584" cy="14203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225444</xdr:colOff>
      <xdr:row>0</xdr:row>
      <xdr:rowOff>139699</xdr:rowOff>
    </xdr:from>
    <xdr:to>
      <xdr:col>5</xdr:col>
      <xdr:colOff>114300</xdr:colOff>
      <xdr:row>0</xdr:row>
      <xdr:rowOff>1045528</xdr:rowOff>
    </xdr:to>
    <xdr:pic>
      <xdr:nvPicPr>
        <xdr:cNvPr id="2" name="Рисунок 1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444" y="139699"/>
          <a:ext cx="2517756" cy="905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215900</xdr:colOff>
      <xdr:row>0</xdr:row>
      <xdr:rowOff>127000</xdr:rowOff>
    </xdr:from>
    <xdr:to>
      <xdr:col>6</xdr:col>
      <xdr:colOff>863600</xdr:colOff>
      <xdr:row>0</xdr:row>
      <xdr:rowOff>1202741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828FD973-249E-455A-BD0B-48BF69F74C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44800" y="127000"/>
          <a:ext cx="1028700" cy="1075741"/>
        </a:xfrm>
        <a:prstGeom prst="rect">
          <a:avLst/>
        </a:prstGeom>
      </xdr:spPr>
    </xdr:pic>
    <xdr:clientData/>
  </xdr:twoCellAnchor>
  <xdr:twoCellAnchor editAs="oneCell">
    <xdr:from>
      <xdr:col>18</xdr:col>
      <xdr:colOff>292100</xdr:colOff>
      <xdr:row>0</xdr:row>
      <xdr:rowOff>0</xdr:rowOff>
    </xdr:from>
    <xdr:to>
      <xdr:col>20</xdr:col>
      <xdr:colOff>405342</xdr:colOff>
      <xdr:row>1</xdr:row>
      <xdr:rowOff>238125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2ECAE7B3-8BF8-4252-9FBF-E219F5229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7900" y="0"/>
          <a:ext cx="1243542" cy="148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330200</xdr:colOff>
      <xdr:row>0</xdr:row>
      <xdr:rowOff>63500</xdr:rowOff>
    </xdr:from>
    <xdr:to>
      <xdr:col>18</xdr:col>
      <xdr:colOff>137584</xdr:colOff>
      <xdr:row>1</xdr:row>
      <xdr:rowOff>239299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FDC5BB54-6C8E-4479-AB65-EF3F64AE8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369800" y="63500"/>
          <a:ext cx="1153584" cy="142039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233457</xdr:colOff>
      <xdr:row>0</xdr:row>
      <xdr:rowOff>53539</xdr:rowOff>
    </xdr:from>
    <xdr:to>
      <xdr:col>26</xdr:col>
      <xdr:colOff>416175</xdr:colOff>
      <xdr:row>2</xdr:row>
      <xdr:rowOff>139264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2ECAE7B3-8BF8-4252-9FBF-E219F5229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92692" y="53539"/>
          <a:ext cx="1236071" cy="1486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156881</xdr:colOff>
      <xdr:row>0</xdr:row>
      <xdr:rowOff>211295</xdr:rowOff>
    </xdr:from>
    <xdr:to>
      <xdr:col>5</xdr:col>
      <xdr:colOff>142827</xdr:colOff>
      <xdr:row>0</xdr:row>
      <xdr:rowOff>862853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FD9C0FB0-A34A-4158-93BE-751BFBDA3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6881" y="211295"/>
          <a:ext cx="2137475" cy="651558"/>
        </a:xfrm>
        <a:prstGeom prst="rect">
          <a:avLst/>
        </a:prstGeom>
      </xdr:spPr>
    </xdr:pic>
    <xdr:clientData/>
  </xdr:twoCellAnchor>
  <xdr:twoCellAnchor editAs="oneCell">
    <xdr:from>
      <xdr:col>5</xdr:col>
      <xdr:colOff>350247</xdr:colOff>
      <xdr:row>0</xdr:row>
      <xdr:rowOff>64747</xdr:rowOff>
    </xdr:from>
    <xdr:to>
      <xdr:col>6</xdr:col>
      <xdr:colOff>929466</xdr:colOff>
      <xdr:row>0</xdr:row>
      <xdr:rowOff>1140488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828FD973-249E-455A-BD0B-48BF69F74C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01776" y="64747"/>
          <a:ext cx="949014" cy="107574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323103</xdr:colOff>
      <xdr:row>0</xdr:row>
      <xdr:rowOff>0</xdr:rowOff>
    </xdr:from>
    <xdr:to>
      <xdr:col>26</xdr:col>
      <xdr:colOff>505821</xdr:colOff>
      <xdr:row>2</xdr:row>
      <xdr:rowOff>85725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2ECAE7B3-8BF8-4252-9FBF-E219F5229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338" y="0"/>
          <a:ext cx="1236071" cy="1486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100852</xdr:colOff>
      <xdr:row>0</xdr:row>
      <xdr:rowOff>121646</xdr:rowOff>
    </xdr:from>
    <xdr:to>
      <xdr:col>6</xdr:col>
      <xdr:colOff>250939</xdr:colOff>
      <xdr:row>0</xdr:row>
      <xdr:rowOff>918882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FD9C0FB0-A34A-4158-93BE-751BFBDA3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0852" y="121646"/>
          <a:ext cx="2615381" cy="797236"/>
        </a:xfrm>
        <a:prstGeom prst="rect">
          <a:avLst/>
        </a:prstGeom>
      </xdr:spPr>
    </xdr:pic>
    <xdr:clientData/>
  </xdr:twoCellAnchor>
  <xdr:twoCellAnchor editAs="oneCell">
    <xdr:from>
      <xdr:col>6</xdr:col>
      <xdr:colOff>473510</xdr:colOff>
      <xdr:row>0</xdr:row>
      <xdr:rowOff>64746</xdr:rowOff>
    </xdr:from>
    <xdr:to>
      <xdr:col>6</xdr:col>
      <xdr:colOff>1490381</xdr:colOff>
      <xdr:row>0</xdr:row>
      <xdr:rowOff>1140487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828FD973-249E-455A-BD0B-48BF69F74C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38804" y="64746"/>
          <a:ext cx="1016871" cy="1075741"/>
        </a:xfrm>
        <a:prstGeom prst="rect">
          <a:avLst/>
        </a:prstGeom>
      </xdr:spPr>
    </xdr:pic>
    <xdr:clientData/>
  </xdr:twoCellAnchor>
  <xdr:twoCellAnchor editAs="oneCell">
    <xdr:from>
      <xdr:col>20</xdr:col>
      <xdr:colOff>67235</xdr:colOff>
      <xdr:row>0</xdr:row>
      <xdr:rowOff>44823</xdr:rowOff>
    </xdr:from>
    <xdr:to>
      <xdr:col>23</xdr:col>
      <xdr:colOff>156260</xdr:colOff>
      <xdr:row>2</xdr:row>
      <xdr:rowOff>64487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FDC5BB54-6C8E-4479-AB65-EF3F64AE8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463617" y="44823"/>
          <a:ext cx="1153584" cy="142039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271743</xdr:colOff>
      <xdr:row>0</xdr:row>
      <xdr:rowOff>135654</xdr:rowOff>
    </xdr:from>
    <xdr:to>
      <xdr:col>5</xdr:col>
      <xdr:colOff>302560</xdr:colOff>
      <xdr:row>0</xdr:row>
      <xdr:rowOff>941294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FD9C0FB0-A34A-4158-93BE-751BFBDA3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743" y="135654"/>
          <a:ext cx="2372846" cy="805640"/>
        </a:xfrm>
        <a:prstGeom prst="rect">
          <a:avLst/>
        </a:prstGeom>
      </xdr:spPr>
    </xdr:pic>
    <xdr:clientData/>
  </xdr:twoCellAnchor>
  <xdr:twoCellAnchor editAs="oneCell">
    <xdr:from>
      <xdr:col>6</xdr:col>
      <xdr:colOff>221379</xdr:colOff>
      <xdr:row>0</xdr:row>
      <xdr:rowOff>33617</xdr:rowOff>
    </xdr:from>
    <xdr:to>
      <xdr:col>6</xdr:col>
      <xdr:colOff>1199029</xdr:colOff>
      <xdr:row>1</xdr:row>
      <xdr:rowOff>67234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828FD973-249E-455A-BD0B-48BF69F74C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10791" y="33617"/>
          <a:ext cx="977650" cy="1019735"/>
        </a:xfrm>
        <a:prstGeom prst="rect">
          <a:avLst/>
        </a:prstGeom>
      </xdr:spPr>
    </xdr:pic>
    <xdr:clientData/>
  </xdr:twoCellAnchor>
  <xdr:twoCellAnchor editAs="oneCell">
    <xdr:from>
      <xdr:col>23</xdr:col>
      <xdr:colOff>244288</xdr:colOff>
      <xdr:row>0</xdr:row>
      <xdr:rowOff>38100</xdr:rowOff>
    </xdr:from>
    <xdr:to>
      <xdr:col>26</xdr:col>
      <xdr:colOff>421180</xdr:colOff>
      <xdr:row>3</xdr:row>
      <xdr:rowOff>130587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355170" y="38100"/>
          <a:ext cx="1241451" cy="148201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113243</xdr:rowOff>
    </xdr:from>
    <xdr:to>
      <xdr:col>5</xdr:col>
      <xdr:colOff>68565</xdr:colOff>
      <xdr:row>0</xdr:row>
      <xdr:rowOff>963706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D9C0FB0-A34A-4158-93BE-751BFBDA3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113243"/>
          <a:ext cx="2362969" cy="850463"/>
        </a:xfrm>
        <a:prstGeom prst="rect">
          <a:avLst/>
        </a:prstGeom>
      </xdr:spPr>
    </xdr:pic>
    <xdr:clientData/>
  </xdr:twoCellAnchor>
  <xdr:twoCellAnchor editAs="oneCell">
    <xdr:from>
      <xdr:col>5</xdr:col>
      <xdr:colOff>210173</xdr:colOff>
      <xdr:row>0</xdr:row>
      <xdr:rowOff>29695</xdr:rowOff>
    </xdr:from>
    <xdr:to>
      <xdr:col>6</xdr:col>
      <xdr:colOff>773206</xdr:colOff>
      <xdr:row>1</xdr:row>
      <xdr:rowOff>941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828FD973-249E-455A-BD0B-48BF69F74C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52202" y="29695"/>
          <a:ext cx="910416" cy="1035805"/>
        </a:xfrm>
        <a:prstGeom prst="rect">
          <a:avLst/>
        </a:prstGeom>
      </xdr:spPr>
    </xdr:pic>
    <xdr:clientData/>
  </xdr:twoCellAnchor>
  <xdr:twoCellAnchor editAs="oneCell">
    <xdr:from>
      <xdr:col>23</xdr:col>
      <xdr:colOff>266700</xdr:colOff>
      <xdr:row>0</xdr:row>
      <xdr:rowOff>38100</xdr:rowOff>
    </xdr:from>
    <xdr:to>
      <xdr:col>26</xdr:col>
      <xdr:colOff>443593</xdr:colOff>
      <xdr:row>3</xdr:row>
      <xdr:rowOff>52145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811250" y="38100"/>
          <a:ext cx="1243692" cy="1481456"/>
        </a:xfrm>
        <a:prstGeom prst="rect">
          <a:avLst/>
        </a:prstGeom>
      </xdr:spPr>
    </xdr:pic>
    <xdr:clientData/>
  </xdr:twoCellAnchor>
  <xdr:twoCellAnchor editAs="oneCell">
    <xdr:from>
      <xdr:col>19</xdr:col>
      <xdr:colOff>509307</xdr:colOff>
      <xdr:row>0</xdr:row>
      <xdr:rowOff>63873</xdr:rowOff>
    </xdr:from>
    <xdr:to>
      <xdr:col>23</xdr:col>
      <xdr:colOff>103933</xdr:colOff>
      <xdr:row>3</xdr:row>
      <xdr:rowOff>18074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499601" y="63873"/>
          <a:ext cx="1152244" cy="142217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153264</xdr:colOff>
      <xdr:row>0</xdr:row>
      <xdr:rowOff>211665</xdr:rowOff>
    </xdr:from>
    <xdr:to>
      <xdr:col>5</xdr:col>
      <xdr:colOff>156243</xdr:colOff>
      <xdr:row>0</xdr:row>
      <xdr:rowOff>1013882</xdr:rowOff>
    </xdr:to>
    <xdr:pic>
      <xdr:nvPicPr>
        <xdr:cNvPr id="2" name="Рисунок 1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264" y="211665"/>
          <a:ext cx="2155629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359834</xdr:colOff>
      <xdr:row>0</xdr:row>
      <xdr:rowOff>42333</xdr:rowOff>
    </xdr:from>
    <xdr:to>
      <xdr:col>6</xdr:col>
      <xdr:colOff>970182</xdr:colOff>
      <xdr:row>1</xdr:row>
      <xdr:rowOff>128297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828FD973-249E-455A-BD0B-48BF69F74C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84501" y="42333"/>
          <a:ext cx="1033681" cy="1176047"/>
        </a:xfrm>
        <a:prstGeom prst="rect">
          <a:avLst/>
        </a:prstGeom>
      </xdr:spPr>
    </xdr:pic>
    <xdr:clientData/>
  </xdr:twoCellAnchor>
  <xdr:twoCellAnchor editAs="oneCell">
    <xdr:from>
      <xdr:col>22</xdr:col>
      <xdr:colOff>285750</xdr:colOff>
      <xdr:row>0</xdr:row>
      <xdr:rowOff>21167</xdr:rowOff>
    </xdr:from>
    <xdr:to>
      <xdr:col>25</xdr:col>
      <xdr:colOff>310117</xdr:colOff>
      <xdr:row>2</xdr:row>
      <xdr:rowOff>180266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353925" y="21167"/>
          <a:ext cx="1239334" cy="1473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tabSelected="1" view="pageBreakPreview" topLeftCell="A19" zoomScaleNormal="100" zoomScaleSheetLayoutView="100" workbookViewId="0">
      <selection activeCell="D21" sqref="D21:K21"/>
    </sheetView>
  </sheetViews>
  <sheetFormatPr defaultColWidth="9.140625" defaultRowHeight="12.75" x14ac:dyDescent="0.2"/>
  <cols>
    <col min="1" max="1" width="5.5703125" style="77" customWidth="1"/>
    <col min="2" max="3" width="4.28515625" style="77" hidden="1" customWidth="1"/>
    <col min="4" max="4" width="18" style="1" customWidth="1"/>
    <col min="5" max="5" width="7.42578125" style="1" customWidth="1"/>
    <col min="6" max="6" width="5.5703125" style="1" customWidth="1"/>
    <col min="7" max="7" width="30.85546875" style="1" customWidth="1"/>
    <col min="8" max="8" width="8.42578125" style="1" customWidth="1"/>
    <col min="9" max="9" width="14.85546875" style="78" customWidth="1"/>
    <col min="10" max="10" width="15" style="78" customWidth="1"/>
    <col min="11" max="11" width="27.42578125" style="79" customWidth="1"/>
    <col min="12" max="12" width="11.28515625" style="1" customWidth="1"/>
    <col min="13" max="16384" width="9.140625" style="1"/>
  </cols>
  <sheetData>
    <row r="1" spans="1:25" s="82" customFormat="1" ht="67.5" customHeight="1" x14ac:dyDescent="0.2">
      <c r="A1" s="271" t="s">
        <v>269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</row>
    <row r="2" spans="1:25" s="83" customFormat="1" ht="15.95" customHeight="1" x14ac:dyDescent="0.2">
      <c r="A2" s="272" t="s">
        <v>238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</row>
    <row r="3" spans="1:25" s="82" customFormat="1" ht="22.5" customHeight="1" x14ac:dyDescent="0.2">
      <c r="A3" s="273" t="s">
        <v>1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</row>
    <row r="4" spans="1:25" s="337" customFormat="1" ht="15" customHeight="1" x14ac:dyDescent="0.2">
      <c r="A4" s="333" t="s">
        <v>2</v>
      </c>
      <c r="B4" s="334"/>
      <c r="C4" s="334"/>
      <c r="D4" s="4"/>
      <c r="E4" s="4"/>
      <c r="F4" s="4"/>
      <c r="G4" s="5"/>
      <c r="H4" s="5"/>
      <c r="I4" s="6"/>
      <c r="J4" s="6"/>
      <c r="K4" s="335"/>
      <c r="L4" s="336" t="s">
        <v>186</v>
      </c>
    </row>
    <row r="5" spans="1:25" s="10" customFormat="1" ht="57.75" customHeight="1" x14ac:dyDescent="0.2">
      <c r="A5" s="8" t="s">
        <v>3</v>
      </c>
      <c r="B5" s="8" t="s">
        <v>4</v>
      </c>
      <c r="C5" s="8" t="s">
        <v>5</v>
      </c>
      <c r="D5" s="9" t="s">
        <v>6</v>
      </c>
      <c r="E5" s="9" t="s">
        <v>7</v>
      </c>
      <c r="F5" s="8" t="s">
        <v>8</v>
      </c>
      <c r="G5" s="9" t="s">
        <v>9</v>
      </c>
      <c r="H5" s="9" t="s">
        <v>7</v>
      </c>
      <c r="I5" s="9" t="s">
        <v>10</v>
      </c>
      <c r="J5" s="9" t="s">
        <v>11</v>
      </c>
      <c r="K5" s="9" t="s">
        <v>12</v>
      </c>
      <c r="L5" s="9" t="s">
        <v>13</v>
      </c>
    </row>
    <row r="6" spans="1:25" s="18" customFormat="1" ht="43.5" customHeight="1" x14ac:dyDescent="0.2">
      <c r="A6" s="11">
        <v>1</v>
      </c>
      <c r="B6" s="34"/>
      <c r="C6" s="34"/>
      <c r="D6" s="44" t="s">
        <v>214</v>
      </c>
      <c r="E6" s="45" t="s">
        <v>215</v>
      </c>
      <c r="F6" s="247" t="s">
        <v>71</v>
      </c>
      <c r="G6" s="38" t="s">
        <v>216</v>
      </c>
      <c r="H6" s="39" t="s">
        <v>217</v>
      </c>
      <c r="I6" s="15" t="s">
        <v>218</v>
      </c>
      <c r="J6" s="15" t="s">
        <v>219</v>
      </c>
      <c r="K6" s="56" t="s">
        <v>220</v>
      </c>
      <c r="L6" s="17" t="s">
        <v>34</v>
      </c>
      <c r="M6" s="10"/>
      <c r="N6" s="10"/>
      <c r="O6" s="10"/>
      <c r="P6" s="10"/>
      <c r="Q6" s="10"/>
      <c r="R6" s="10"/>
      <c r="S6" s="10"/>
      <c r="T6" s="10"/>
      <c r="U6" s="7"/>
      <c r="V6" s="7"/>
      <c r="W6" s="7"/>
      <c r="X6" s="7"/>
      <c r="Y6" s="7"/>
    </row>
    <row r="7" spans="1:25" s="18" customFormat="1" ht="43.5" customHeight="1" x14ac:dyDescent="0.2">
      <c r="A7" s="11">
        <v>2</v>
      </c>
      <c r="B7" s="34"/>
      <c r="C7" s="34"/>
      <c r="D7" s="236" t="s">
        <v>187</v>
      </c>
      <c r="E7" s="237" t="s">
        <v>188</v>
      </c>
      <c r="F7" s="238">
        <v>1</v>
      </c>
      <c r="G7" s="132" t="s">
        <v>270</v>
      </c>
      <c r="H7" s="133" t="s">
        <v>190</v>
      </c>
      <c r="I7" s="76" t="s">
        <v>191</v>
      </c>
      <c r="J7" s="239" t="s">
        <v>58</v>
      </c>
      <c r="K7" s="40" t="s">
        <v>16</v>
      </c>
      <c r="L7" s="17" t="s">
        <v>34</v>
      </c>
      <c r="M7" s="10"/>
      <c r="N7" s="10"/>
      <c r="O7" s="10"/>
      <c r="P7" s="10"/>
      <c r="Q7" s="10"/>
      <c r="R7" s="10"/>
      <c r="S7" s="10"/>
      <c r="T7" s="10"/>
      <c r="U7" s="7"/>
      <c r="V7" s="7"/>
      <c r="W7" s="7"/>
      <c r="X7" s="7"/>
      <c r="Y7" s="7"/>
    </row>
    <row r="8" spans="1:25" s="18" customFormat="1" ht="43.5" customHeight="1" x14ac:dyDescent="0.2">
      <c r="A8" s="11">
        <v>3</v>
      </c>
      <c r="B8" s="43"/>
      <c r="C8" s="43"/>
      <c r="D8" s="59" t="s">
        <v>52</v>
      </c>
      <c r="E8" s="60" t="s">
        <v>53</v>
      </c>
      <c r="F8" s="31">
        <v>3</v>
      </c>
      <c r="G8" s="58" t="s">
        <v>54</v>
      </c>
      <c r="H8" s="51" t="s">
        <v>55</v>
      </c>
      <c r="I8" s="33" t="s">
        <v>56</v>
      </c>
      <c r="J8" s="61" t="s">
        <v>45</v>
      </c>
      <c r="K8" s="47" t="s">
        <v>57</v>
      </c>
      <c r="L8" s="17" t="s">
        <v>34</v>
      </c>
      <c r="M8" s="48"/>
      <c r="N8" s="48"/>
      <c r="O8" s="48"/>
      <c r="P8" s="48"/>
      <c r="Q8" s="48"/>
      <c r="R8" s="7"/>
      <c r="S8" s="7"/>
      <c r="T8" s="7"/>
      <c r="U8" s="7"/>
      <c r="V8" s="7"/>
      <c r="W8" s="7"/>
      <c r="X8" s="7"/>
      <c r="Y8" s="7"/>
    </row>
    <row r="9" spans="1:25" s="10" customFormat="1" ht="43.5" customHeight="1" x14ac:dyDescent="0.2">
      <c r="A9" s="11">
        <v>4</v>
      </c>
      <c r="B9" s="34"/>
      <c r="C9" s="34"/>
      <c r="D9" s="44" t="s">
        <v>29</v>
      </c>
      <c r="E9" s="45" t="s">
        <v>30</v>
      </c>
      <c r="F9" s="21" t="s">
        <v>18</v>
      </c>
      <c r="G9" s="28" t="s">
        <v>31</v>
      </c>
      <c r="H9" s="23" t="s">
        <v>32</v>
      </c>
      <c r="I9" s="46" t="s">
        <v>33</v>
      </c>
      <c r="J9" s="42" t="s">
        <v>27</v>
      </c>
      <c r="K9" s="47" t="s">
        <v>16</v>
      </c>
      <c r="L9" s="17" t="s">
        <v>34</v>
      </c>
    </row>
    <row r="10" spans="1:25" s="18" customFormat="1" ht="43.5" customHeight="1" x14ac:dyDescent="0.2">
      <c r="A10" s="11">
        <v>5</v>
      </c>
      <c r="B10" s="34"/>
      <c r="C10" s="34"/>
      <c r="D10" s="66" t="s">
        <v>59</v>
      </c>
      <c r="E10" s="13" t="s">
        <v>60</v>
      </c>
      <c r="F10" s="67">
        <v>2</v>
      </c>
      <c r="G10" s="68" t="s">
        <v>61</v>
      </c>
      <c r="H10" s="69" t="s">
        <v>62</v>
      </c>
      <c r="I10" s="70" t="s">
        <v>21</v>
      </c>
      <c r="J10" s="71" t="s">
        <v>63</v>
      </c>
      <c r="K10" s="56" t="s">
        <v>16</v>
      </c>
      <c r="L10" s="17" t="s">
        <v>34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s="18" customFormat="1" ht="43.5" customHeight="1" x14ac:dyDescent="0.2">
      <c r="A11" s="11">
        <v>6</v>
      </c>
      <c r="B11" s="34"/>
      <c r="C11" s="34"/>
      <c r="D11" s="20" t="s">
        <v>69</v>
      </c>
      <c r="E11" s="36" t="s">
        <v>70</v>
      </c>
      <c r="F11" s="57" t="s">
        <v>71</v>
      </c>
      <c r="G11" s="89" t="s">
        <v>94</v>
      </c>
      <c r="H11" s="87" t="s">
        <v>95</v>
      </c>
      <c r="I11" s="88" t="s">
        <v>96</v>
      </c>
      <c r="J11" s="61" t="s">
        <v>63</v>
      </c>
      <c r="K11" s="56" t="s">
        <v>16</v>
      </c>
      <c r="L11" s="17" t="s">
        <v>34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s="7" customFormat="1" ht="43.5" customHeight="1" x14ac:dyDescent="0.2">
      <c r="A12" s="11">
        <v>7</v>
      </c>
      <c r="B12" s="34"/>
      <c r="C12" s="34"/>
      <c r="D12" s="240" t="s">
        <v>226</v>
      </c>
      <c r="E12" s="91"/>
      <c r="F12" s="21" t="s">
        <v>14</v>
      </c>
      <c r="G12" s="63" t="s">
        <v>192</v>
      </c>
      <c r="H12" s="241" t="s">
        <v>193</v>
      </c>
      <c r="I12" s="242" t="s">
        <v>194</v>
      </c>
      <c r="J12" s="243" t="s">
        <v>195</v>
      </c>
      <c r="K12" s="31" t="s">
        <v>196</v>
      </c>
      <c r="L12" s="17" t="s">
        <v>34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s="10" customFormat="1" ht="43.5" customHeight="1" x14ac:dyDescent="0.2">
      <c r="A13" s="11">
        <v>8</v>
      </c>
      <c r="B13" s="34"/>
      <c r="C13" s="34"/>
      <c r="D13" s="20" t="s">
        <v>197</v>
      </c>
      <c r="E13" s="36" t="s">
        <v>198</v>
      </c>
      <c r="F13" s="57" t="s">
        <v>14</v>
      </c>
      <c r="G13" s="65" t="s">
        <v>199</v>
      </c>
      <c r="H13" s="244" t="s">
        <v>200</v>
      </c>
      <c r="I13" s="245" t="s">
        <v>201</v>
      </c>
      <c r="J13" s="62" t="s">
        <v>143</v>
      </c>
      <c r="K13" s="56" t="s">
        <v>16</v>
      </c>
      <c r="L13" s="17" t="s">
        <v>34</v>
      </c>
    </row>
    <row r="14" spans="1:25" s="10" customFormat="1" ht="43.5" customHeight="1" x14ac:dyDescent="0.2">
      <c r="A14" s="11">
        <v>9</v>
      </c>
      <c r="B14" s="43"/>
      <c r="C14" s="43"/>
      <c r="D14" s="20" t="s">
        <v>197</v>
      </c>
      <c r="E14" s="36" t="s">
        <v>198</v>
      </c>
      <c r="F14" s="57" t="s">
        <v>14</v>
      </c>
      <c r="G14" s="65" t="s">
        <v>202</v>
      </c>
      <c r="H14" s="244" t="s">
        <v>203</v>
      </c>
      <c r="I14" s="245" t="s">
        <v>204</v>
      </c>
      <c r="J14" s="62" t="s">
        <v>143</v>
      </c>
      <c r="K14" s="56" t="s">
        <v>16</v>
      </c>
      <c r="L14" s="17" t="s">
        <v>34</v>
      </c>
      <c r="M14" s="48"/>
      <c r="N14" s="48"/>
      <c r="O14" s="48"/>
      <c r="P14" s="48"/>
      <c r="Q14" s="48"/>
      <c r="R14" s="7"/>
      <c r="S14" s="7"/>
      <c r="T14" s="7"/>
      <c r="U14" s="7"/>
      <c r="V14" s="7"/>
      <c r="W14" s="7"/>
      <c r="X14" s="7"/>
      <c r="Y14" s="7"/>
    </row>
    <row r="15" spans="1:25" s="7" customFormat="1" ht="43.5" customHeight="1" x14ac:dyDescent="0.2">
      <c r="A15" s="11">
        <v>10</v>
      </c>
      <c r="B15" s="34"/>
      <c r="C15" s="34"/>
      <c r="D15" s="240" t="s">
        <v>51</v>
      </c>
      <c r="E15" s="91" t="s">
        <v>115</v>
      </c>
      <c r="F15" s="21" t="s">
        <v>14</v>
      </c>
      <c r="G15" s="63" t="s">
        <v>48</v>
      </c>
      <c r="H15" s="241" t="s">
        <v>49</v>
      </c>
      <c r="I15" s="242" t="s">
        <v>15</v>
      </c>
      <c r="J15" s="243" t="s">
        <v>50</v>
      </c>
      <c r="K15" s="31" t="s">
        <v>16</v>
      </c>
      <c r="L15" s="17" t="s">
        <v>34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s="7" customFormat="1" ht="43.5" customHeight="1" x14ac:dyDescent="0.2">
      <c r="A16" s="11">
        <v>11</v>
      </c>
      <c r="B16" s="19"/>
      <c r="C16" s="19"/>
      <c r="D16" s="66" t="s">
        <v>78</v>
      </c>
      <c r="E16" s="86" t="s">
        <v>79</v>
      </c>
      <c r="F16" s="67" t="s">
        <v>71</v>
      </c>
      <c r="G16" s="22" t="s">
        <v>164</v>
      </c>
      <c r="H16" s="23" t="s">
        <v>28</v>
      </c>
      <c r="I16" s="24" t="s">
        <v>80</v>
      </c>
      <c r="J16" s="16" t="s">
        <v>63</v>
      </c>
      <c r="K16" s="47" t="s">
        <v>57</v>
      </c>
      <c r="L16" s="17" t="s">
        <v>34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s="10" customFormat="1" ht="43.5" customHeight="1" x14ac:dyDescent="0.2">
      <c r="A17" s="11">
        <v>12</v>
      </c>
      <c r="B17" s="34"/>
      <c r="C17" s="34"/>
      <c r="D17" s="240" t="s">
        <v>205</v>
      </c>
      <c r="E17" s="91" t="s">
        <v>206</v>
      </c>
      <c r="F17" s="21" t="s">
        <v>14</v>
      </c>
      <c r="G17" s="22" t="s">
        <v>207</v>
      </c>
      <c r="H17" s="23" t="s">
        <v>208</v>
      </c>
      <c r="I17" s="24" t="s">
        <v>209</v>
      </c>
      <c r="J17" s="16" t="s">
        <v>210</v>
      </c>
      <c r="K17" s="25" t="s">
        <v>89</v>
      </c>
      <c r="L17" s="17" t="s">
        <v>34</v>
      </c>
    </row>
    <row r="18" spans="1:25" s="10" customFormat="1" ht="43.5" customHeight="1" x14ac:dyDescent="0.2">
      <c r="A18" s="11">
        <v>13</v>
      </c>
      <c r="B18" s="34"/>
      <c r="C18" s="34"/>
      <c r="D18" s="12" t="s">
        <v>37</v>
      </c>
      <c r="E18" s="13" t="s">
        <v>38</v>
      </c>
      <c r="F18" s="14" t="s">
        <v>18</v>
      </c>
      <c r="G18" s="49" t="s">
        <v>39</v>
      </c>
      <c r="H18" s="50" t="s">
        <v>40</v>
      </c>
      <c r="I18" s="15" t="s">
        <v>15</v>
      </c>
      <c r="J18" s="16" t="s">
        <v>15</v>
      </c>
      <c r="K18" s="25" t="s">
        <v>16</v>
      </c>
      <c r="L18" s="17" t="s">
        <v>34</v>
      </c>
    </row>
    <row r="19" spans="1:25" s="7" customFormat="1" ht="43.5" customHeight="1" x14ac:dyDescent="0.2">
      <c r="A19" s="11">
        <v>14</v>
      </c>
      <c r="B19" s="34"/>
      <c r="C19" s="34"/>
      <c r="D19" s="12" t="s">
        <v>37</v>
      </c>
      <c r="E19" s="13" t="s">
        <v>38</v>
      </c>
      <c r="F19" s="14" t="s">
        <v>18</v>
      </c>
      <c r="G19" s="89" t="s">
        <v>87</v>
      </c>
      <c r="H19" s="87" t="s">
        <v>88</v>
      </c>
      <c r="I19" s="24" t="s">
        <v>15</v>
      </c>
      <c r="J19" s="16" t="s">
        <v>15</v>
      </c>
      <c r="K19" s="25" t="s">
        <v>16</v>
      </c>
      <c r="L19" s="17" t="s">
        <v>34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s="10" customFormat="1" ht="43.5" customHeight="1" x14ac:dyDescent="0.2">
      <c r="A20" s="11">
        <v>15</v>
      </c>
      <c r="B20" s="34"/>
      <c r="C20" s="34"/>
      <c r="D20" s="12" t="s">
        <v>37</v>
      </c>
      <c r="E20" s="13" t="s">
        <v>38</v>
      </c>
      <c r="F20" s="14" t="s">
        <v>18</v>
      </c>
      <c r="G20" s="28" t="s">
        <v>19</v>
      </c>
      <c r="H20" s="246" t="s">
        <v>20</v>
      </c>
      <c r="I20" s="29" t="s">
        <v>21</v>
      </c>
      <c r="J20" s="29" t="s">
        <v>15</v>
      </c>
      <c r="K20" s="25" t="s">
        <v>16</v>
      </c>
      <c r="L20" s="17" t="s">
        <v>34</v>
      </c>
    </row>
    <row r="21" spans="1:25" s="10" customFormat="1" ht="43.5" customHeight="1" x14ac:dyDescent="0.2">
      <c r="A21" s="11">
        <v>16</v>
      </c>
      <c r="B21" s="43"/>
      <c r="C21" s="43"/>
      <c r="D21" s="12" t="s">
        <v>41</v>
      </c>
      <c r="E21" s="51" t="s">
        <v>42</v>
      </c>
      <c r="F21" s="52">
        <v>2</v>
      </c>
      <c r="G21" s="53" t="s">
        <v>165</v>
      </c>
      <c r="H21" s="23" t="s">
        <v>43</v>
      </c>
      <c r="I21" s="54" t="s">
        <v>44</v>
      </c>
      <c r="J21" s="55" t="s">
        <v>27</v>
      </c>
      <c r="K21" s="47" t="s">
        <v>16</v>
      </c>
      <c r="L21" s="17" t="s">
        <v>34</v>
      </c>
      <c r="M21" s="48"/>
      <c r="N21" s="48"/>
      <c r="O21" s="48"/>
      <c r="P21" s="48"/>
      <c r="Q21" s="48"/>
      <c r="R21" s="7"/>
      <c r="S21" s="7"/>
      <c r="T21" s="7"/>
      <c r="U21" s="7"/>
      <c r="V21" s="7"/>
      <c r="W21" s="7"/>
      <c r="X21" s="7"/>
      <c r="Y21" s="7"/>
    </row>
    <row r="22" spans="1:25" s="10" customFormat="1" ht="43.5" customHeight="1" x14ac:dyDescent="0.2">
      <c r="A22" s="11">
        <v>17</v>
      </c>
      <c r="B22" s="19"/>
      <c r="C22" s="19"/>
      <c r="D22" s="35" t="s">
        <v>82</v>
      </c>
      <c r="E22" s="36" t="s">
        <v>83</v>
      </c>
      <c r="F22" s="67" t="s">
        <v>71</v>
      </c>
      <c r="G22" s="28" t="s">
        <v>128</v>
      </c>
      <c r="H22" s="23" t="s">
        <v>35</v>
      </c>
      <c r="I22" s="15" t="s">
        <v>36</v>
      </c>
      <c r="J22" s="41" t="s">
        <v>27</v>
      </c>
      <c r="K22" s="47" t="s">
        <v>16</v>
      </c>
      <c r="L22" s="17" t="s">
        <v>34</v>
      </c>
    </row>
    <row r="23" spans="1:25" s="10" customFormat="1" ht="43.5" customHeight="1" x14ac:dyDescent="0.2">
      <c r="A23" s="11">
        <v>18</v>
      </c>
      <c r="B23" s="34"/>
      <c r="C23" s="34"/>
      <c r="D23" s="93" t="s">
        <v>211</v>
      </c>
      <c r="E23" s="87" t="s">
        <v>212</v>
      </c>
      <c r="F23" s="88" t="s">
        <v>18</v>
      </c>
      <c r="G23" s="92" t="s">
        <v>90</v>
      </c>
      <c r="H23" s="23" t="s">
        <v>91</v>
      </c>
      <c r="I23" s="46" t="s">
        <v>92</v>
      </c>
      <c r="J23" s="37" t="s">
        <v>93</v>
      </c>
      <c r="K23" s="90" t="s">
        <v>213</v>
      </c>
      <c r="L23" s="17" t="s">
        <v>34</v>
      </c>
      <c r="U23" s="7"/>
      <c r="V23" s="7"/>
      <c r="W23" s="7"/>
      <c r="X23" s="7"/>
      <c r="Y23" s="7"/>
    </row>
    <row r="24" spans="1:25" s="10" customFormat="1" ht="43.5" customHeight="1" x14ac:dyDescent="0.2">
      <c r="A24" s="11">
        <v>19</v>
      </c>
      <c r="B24" s="34"/>
      <c r="C24" s="34"/>
      <c r="D24" s="240" t="s">
        <v>46</v>
      </c>
      <c r="E24" s="91" t="s">
        <v>47</v>
      </c>
      <c r="F24" s="21" t="s">
        <v>14</v>
      </c>
      <c r="G24" s="63" t="s">
        <v>84</v>
      </c>
      <c r="H24" s="241" t="s">
        <v>85</v>
      </c>
      <c r="I24" s="242" t="s">
        <v>15</v>
      </c>
      <c r="J24" s="243" t="s">
        <v>50</v>
      </c>
      <c r="K24" s="31" t="s">
        <v>16</v>
      </c>
      <c r="L24" s="17" t="s">
        <v>34</v>
      </c>
    </row>
    <row r="25" spans="1:25" s="10" customFormat="1" ht="43.5" customHeight="1" x14ac:dyDescent="0.2">
      <c r="A25" s="11">
        <v>20</v>
      </c>
      <c r="B25" s="34"/>
      <c r="C25" s="34"/>
      <c r="D25" s="35" t="s">
        <v>64</v>
      </c>
      <c r="E25" s="60" t="s">
        <v>65</v>
      </c>
      <c r="F25" s="72" t="s">
        <v>71</v>
      </c>
      <c r="G25" s="73" t="s">
        <v>66</v>
      </c>
      <c r="H25" s="74" t="s">
        <v>67</v>
      </c>
      <c r="I25" s="75" t="s">
        <v>68</v>
      </c>
      <c r="J25" s="71" t="s">
        <v>63</v>
      </c>
      <c r="K25" s="121" t="s">
        <v>16</v>
      </c>
      <c r="L25" s="17" t="s">
        <v>34</v>
      </c>
    </row>
    <row r="26" spans="1:25" s="10" customFormat="1" ht="43.5" customHeight="1" x14ac:dyDescent="0.2">
      <c r="A26" s="11">
        <v>21</v>
      </c>
      <c r="B26" s="34"/>
      <c r="C26" s="34"/>
      <c r="D26" s="156" t="s">
        <v>22</v>
      </c>
      <c r="E26" s="30" t="s">
        <v>23</v>
      </c>
      <c r="F26" s="31" t="s">
        <v>14</v>
      </c>
      <c r="G26" s="157" t="s">
        <v>24</v>
      </c>
      <c r="H26" s="23" t="s">
        <v>25</v>
      </c>
      <c r="I26" s="33" t="s">
        <v>26</v>
      </c>
      <c r="J26" s="16" t="s">
        <v>27</v>
      </c>
      <c r="K26" s="25" t="s">
        <v>16</v>
      </c>
      <c r="L26" s="17" t="s">
        <v>34</v>
      </c>
    </row>
    <row r="27" spans="1:25" ht="23.25" customHeight="1" x14ac:dyDescent="0.2">
      <c r="D27" s="80" t="s">
        <v>72</v>
      </c>
      <c r="I27" s="81" t="s">
        <v>221</v>
      </c>
    </row>
    <row r="28" spans="1:25" ht="23.25" customHeight="1" x14ac:dyDescent="0.2">
      <c r="D28" s="80" t="s">
        <v>73</v>
      </c>
      <c r="I28" s="81" t="s">
        <v>75</v>
      </c>
    </row>
    <row r="29" spans="1:25" ht="23.25" customHeight="1" x14ac:dyDescent="0.2">
      <c r="D29" s="80" t="s">
        <v>76</v>
      </c>
      <c r="I29" s="81" t="s">
        <v>222</v>
      </c>
    </row>
    <row r="30" spans="1:25" ht="23.25" customHeight="1" x14ac:dyDescent="0.2">
      <c r="D30" s="80" t="s">
        <v>74</v>
      </c>
      <c r="I30" s="81" t="s">
        <v>77</v>
      </c>
    </row>
  </sheetData>
  <protectedRanges>
    <protectedRange sqref="K6" name="Диапазон1_3_1_1_3_11_1_1_3_3_1_1_1_2"/>
    <protectedRange sqref="K7" name="Диапазон1_3_1_1_3_11_1_1_3_1_1_2_2_1"/>
    <protectedRange sqref="K8" name="Диапазон1_3_1_1_3_11_1_1_3_3_1_1_2_1"/>
    <protectedRange sqref="K9" name="Диапазон1_3_1_1_3_11_1_1_3_3_1_1_7_1"/>
    <protectedRange sqref="K10" name="Диапазон1_3_1_1_3_11_1_1_3_1_1_2_2_1_1_1"/>
    <protectedRange sqref="K11" name="Диапазон1_3_1_1_3_11_1_1_3_1_1_2_1_3_3_1_1_1_1_1_1"/>
    <protectedRange sqref="K12:K13" name="Диапазон1_3_1_1_3_11_1_1_3_3_1_1"/>
    <protectedRange sqref="K14" name="Диапазон1_3_1_1_3_11_1_1_3_3_1_1_1_3"/>
    <protectedRange sqref="K15" name="Диапазон1_3_1_1_3_11_1_1_3_1_1_2_2_1_1_3"/>
    <protectedRange sqref="K16" name="Диапазон1_3_1_1_3_11_1_1_3_3_1_1_6"/>
    <protectedRange sqref="K17" name="Диапазон1_3_1_1_3_11_1_1_3_1_1_2_1_3_3_1_1_1_1_1_1_2"/>
    <protectedRange sqref="K18" name="Диапазон1_3_1_1_3_11_1_1_3_1_1_2_2_1_5"/>
    <protectedRange sqref="K20 K22" name="Диапазон1_3_1_1_3_11_1_1_3_3_1_1_1"/>
    <protectedRange sqref="K21" name="Диапазон1_3_1_1_3_11_1_1_3_1_1_2_1_3_3_1_1_4_7_1_1"/>
    <protectedRange sqref="K23" name="Диапазон1_3_1_1_3_11_1_1_3_3_1_1_1_1"/>
    <protectedRange sqref="K24" name="Диапазон1_3_1_1_3_11_1_1_3_1_1_2_1_3_3_1_1"/>
    <protectedRange sqref="K26" name="Диапазон1_3_1_1_3_11_1_1_3_3_1_1_1_4"/>
  </protectedRanges>
  <sortState ref="A6:Y27">
    <sortCondition ref="D6:D27"/>
  </sortState>
  <mergeCells count="3">
    <mergeCell ref="A1:L1"/>
    <mergeCell ref="A2:L2"/>
    <mergeCell ref="A3:L3"/>
  </mergeCells>
  <pageMargins left="0.27559055118110237" right="0.19685039370078741" top="0.19685039370078741" bottom="0.15748031496062992" header="0.19685039370078741" footer="0.15748031496062992"/>
  <pageSetup paperSize="9" scale="70" fitToHeight="2" orientation="portrait" copies="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AA15"/>
  <sheetViews>
    <sheetView view="pageBreakPreview" zoomScale="90" zoomScaleNormal="100" zoomScaleSheetLayoutView="90" workbookViewId="0">
      <selection activeCell="A2" sqref="A2:Z2"/>
    </sheetView>
  </sheetViews>
  <sheetFormatPr defaultColWidth="8.85546875" defaultRowHeight="12.75" x14ac:dyDescent="0.2"/>
  <cols>
    <col min="1" max="1" width="5" style="160" customWidth="1"/>
    <col min="2" max="2" width="7.42578125" style="160" hidden="1" customWidth="1"/>
    <col min="3" max="3" width="7" style="160" hidden="1" customWidth="1"/>
    <col min="4" max="4" width="18.7109375" style="160" customWidth="1"/>
    <col min="5" max="5" width="8.5703125" style="160" customWidth="1"/>
    <col min="6" max="6" width="6.28515625" style="160" customWidth="1"/>
    <col min="7" max="7" width="31.85546875" style="160" customWidth="1"/>
    <col min="8" max="8" width="8.7109375" style="160" customWidth="1"/>
    <col min="9" max="9" width="15" style="160" customWidth="1"/>
    <col min="10" max="10" width="12.7109375" style="160" hidden="1" customWidth="1"/>
    <col min="11" max="11" width="24" style="160" customWidth="1"/>
    <col min="12" max="12" width="6.28515625" style="160" customWidth="1"/>
    <col min="13" max="13" width="8.7109375" style="160" customWidth="1"/>
    <col min="14" max="14" width="3.7109375" style="160" customWidth="1"/>
    <col min="15" max="15" width="6.42578125" style="160" customWidth="1"/>
    <col min="16" max="16" width="8.7109375" style="160" customWidth="1"/>
    <col min="17" max="17" width="3.7109375" style="160" customWidth="1"/>
    <col min="18" max="18" width="6.42578125" style="160" customWidth="1"/>
    <col min="19" max="19" width="8.7109375" style="160" customWidth="1"/>
    <col min="20" max="20" width="3.7109375" style="160" customWidth="1"/>
    <col min="21" max="22" width="4.7109375" style="160" customWidth="1"/>
    <col min="23" max="23" width="7.85546875" style="160" customWidth="1"/>
    <col min="24" max="24" width="11.140625" style="160" hidden="1" customWidth="1"/>
    <col min="25" max="25" width="10.28515625" style="160" customWidth="1"/>
    <col min="26" max="26" width="6.7109375" style="160" customWidth="1"/>
    <col min="27" max="16384" width="8.85546875" style="160"/>
  </cols>
  <sheetData>
    <row r="1" spans="1:27" ht="85.5" customHeight="1" x14ac:dyDescent="0.2">
      <c r="A1" s="275" t="s">
        <v>155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</row>
    <row r="2" spans="1:27" ht="18" customHeight="1" x14ac:dyDescent="0.2">
      <c r="A2" s="276" t="s">
        <v>237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</row>
    <row r="3" spans="1:27" ht="27.75" customHeight="1" x14ac:dyDescent="0.2">
      <c r="A3" s="318" t="s">
        <v>97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</row>
    <row r="4" spans="1:27" ht="20.25" customHeight="1" x14ac:dyDescent="0.2">
      <c r="A4" s="319" t="s">
        <v>152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175"/>
    </row>
    <row r="5" spans="1:27" ht="20.25" customHeight="1" x14ac:dyDescent="0.2">
      <c r="A5" s="319" t="s">
        <v>153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175"/>
    </row>
    <row r="6" spans="1:27" ht="19.149999999999999" customHeight="1" x14ac:dyDescent="0.2">
      <c r="A6" s="307" t="s">
        <v>231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</row>
    <row r="7" spans="1:27" ht="19.149999999999999" customHeight="1" x14ac:dyDescent="0.2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</row>
    <row r="8" spans="1:27" ht="15" customHeight="1" x14ac:dyDescent="0.2">
      <c r="A8" s="150" t="s">
        <v>2</v>
      </c>
      <c r="B8" s="98"/>
      <c r="C8" s="98"/>
      <c r="D8" s="98"/>
      <c r="E8" s="99"/>
      <c r="F8" s="99"/>
      <c r="G8" s="99"/>
      <c r="H8" s="99"/>
      <c r="I8" s="99"/>
      <c r="J8" s="100"/>
      <c r="K8" s="100"/>
      <c r="L8" s="98"/>
      <c r="M8" s="101"/>
      <c r="Z8" s="151" t="s">
        <v>225</v>
      </c>
    </row>
    <row r="9" spans="1:27" ht="20.100000000000001" customHeight="1" x14ac:dyDescent="0.2">
      <c r="A9" s="303" t="s">
        <v>99</v>
      </c>
      <c r="B9" s="308" t="s">
        <v>144</v>
      </c>
      <c r="C9" s="308" t="s">
        <v>5</v>
      </c>
      <c r="D9" s="310" t="s">
        <v>100</v>
      </c>
      <c r="E9" s="310" t="s">
        <v>7</v>
      </c>
      <c r="F9" s="303" t="s">
        <v>8</v>
      </c>
      <c r="G9" s="310" t="s">
        <v>101</v>
      </c>
      <c r="H9" s="310" t="s">
        <v>7</v>
      </c>
      <c r="I9" s="310" t="s">
        <v>10</v>
      </c>
      <c r="J9" s="161"/>
      <c r="K9" s="310" t="s">
        <v>12</v>
      </c>
      <c r="L9" s="310" t="s">
        <v>119</v>
      </c>
      <c r="M9" s="310"/>
      <c r="N9" s="310"/>
      <c r="O9" s="311" t="s">
        <v>103</v>
      </c>
      <c r="P9" s="311"/>
      <c r="Q9" s="311"/>
      <c r="R9" s="311" t="s">
        <v>104</v>
      </c>
      <c r="S9" s="311"/>
      <c r="T9" s="311"/>
      <c r="U9" s="308" t="s">
        <v>105</v>
      </c>
      <c r="V9" s="308" t="s">
        <v>106</v>
      </c>
      <c r="W9" s="308" t="s">
        <v>107</v>
      </c>
      <c r="X9" s="303" t="s">
        <v>151</v>
      </c>
      <c r="Y9" s="308" t="s">
        <v>109</v>
      </c>
      <c r="Z9" s="282" t="s">
        <v>110</v>
      </c>
    </row>
    <row r="10" spans="1:27" ht="40.15" customHeight="1" x14ac:dyDescent="0.2">
      <c r="A10" s="303"/>
      <c r="B10" s="308"/>
      <c r="C10" s="308"/>
      <c r="D10" s="310"/>
      <c r="E10" s="310"/>
      <c r="F10" s="303"/>
      <c r="G10" s="310"/>
      <c r="H10" s="310"/>
      <c r="I10" s="310"/>
      <c r="J10" s="161"/>
      <c r="K10" s="310"/>
      <c r="L10" s="176" t="s">
        <v>111</v>
      </c>
      <c r="M10" s="140" t="s">
        <v>112</v>
      </c>
      <c r="N10" s="176" t="s">
        <v>99</v>
      </c>
      <c r="O10" s="176" t="s">
        <v>111</v>
      </c>
      <c r="P10" s="140" t="s">
        <v>112</v>
      </c>
      <c r="Q10" s="176" t="s">
        <v>99</v>
      </c>
      <c r="R10" s="176" t="s">
        <v>111</v>
      </c>
      <c r="S10" s="140" t="s">
        <v>112</v>
      </c>
      <c r="T10" s="176" t="s">
        <v>99</v>
      </c>
      <c r="U10" s="308"/>
      <c r="V10" s="308"/>
      <c r="W10" s="308"/>
      <c r="X10" s="303"/>
      <c r="Y10" s="308"/>
      <c r="Z10" s="282"/>
    </row>
    <row r="11" spans="1:27" ht="48" customHeight="1" x14ac:dyDescent="0.2">
      <c r="A11" s="165">
        <v>1</v>
      </c>
      <c r="B11" s="177"/>
      <c r="C11" s="181"/>
      <c r="D11" s="66" t="s">
        <v>59</v>
      </c>
      <c r="E11" s="13" t="s">
        <v>60</v>
      </c>
      <c r="F11" s="67">
        <v>2</v>
      </c>
      <c r="G11" s="68" t="s">
        <v>61</v>
      </c>
      <c r="H11" s="69" t="s">
        <v>62</v>
      </c>
      <c r="I11" s="70" t="s">
        <v>21</v>
      </c>
      <c r="J11" s="71" t="s">
        <v>63</v>
      </c>
      <c r="K11" s="56" t="s">
        <v>16</v>
      </c>
      <c r="L11" s="126">
        <v>241</v>
      </c>
      <c r="M11" s="124">
        <f>L11/3.5-IF($U11=1,0.5,IF($U11=2,1.5,0))</f>
        <v>68.857142857142861</v>
      </c>
      <c r="N11" s="178">
        <f>RANK(M11,M$11:M$11,0)</f>
        <v>1</v>
      </c>
      <c r="O11" s="126">
        <v>244</v>
      </c>
      <c r="P11" s="124">
        <f>O11/3.5-IF($U11=1,0.5,IF($U11=2,1.5,0))</f>
        <v>69.714285714285708</v>
      </c>
      <c r="Q11" s="178">
        <f>RANK(P11,P$11:P$11,0)</f>
        <v>1</v>
      </c>
      <c r="R11" s="126">
        <v>243.5</v>
      </c>
      <c r="S11" s="124">
        <f>R11/3.5-IF($U11=1,0.5,IF($U11=2,1.5,0))</f>
        <v>69.571428571428569</v>
      </c>
      <c r="T11" s="178">
        <f>RANK(S11,S$11:S$11,0)</f>
        <v>1</v>
      </c>
      <c r="U11" s="125"/>
      <c r="V11" s="125"/>
      <c r="W11" s="126">
        <f>L11+O11+R11</f>
        <v>728.5</v>
      </c>
      <c r="X11" s="124"/>
      <c r="Y11" s="124">
        <f>ROUND(SUM(M11,P11,S11)/3,3)</f>
        <v>69.381</v>
      </c>
      <c r="Z11" s="179" t="s">
        <v>113</v>
      </c>
    </row>
    <row r="12" spans="1:27" ht="29.25" customHeight="1" x14ac:dyDescent="0.2"/>
    <row r="13" spans="1:27" s="171" customFormat="1" ht="28.5" customHeight="1" x14ac:dyDescent="0.2">
      <c r="D13" s="171" t="s">
        <v>137</v>
      </c>
      <c r="I13" s="81" t="s">
        <v>221</v>
      </c>
    </row>
    <row r="14" spans="1:27" s="171" customFormat="1" ht="10.5" customHeight="1" x14ac:dyDescent="0.2"/>
    <row r="15" spans="1:27" s="171" customFormat="1" ht="27" customHeight="1" x14ac:dyDescent="0.2">
      <c r="D15" s="171" t="s">
        <v>73</v>
      </c>
      <c r="I15" s="81" t="s">
        <v>75</v>
      </c>
    </row>
  </sheetData>
  <protectedRanges>
    <protectedRange sqref="K12" name="Диапазон1_3_1_1_3_11_1_1_3_1_1_2_1_3_2_3_5_1"/>
    <protectedRange sqref="K11" name="Диапазон1_3_1_1_3_11_1_1_3_3_1_1_1"/>
  </protectedRanges>
  <mergeCells count="25">
    <mergeCell ref="Z9:Z10"/>
    <mergeCell ref="R9:T9"/>
    <mergeCell ref="U9:U10"/>
    <mergeCell ref="V9:V10"/>
    <mergeCell ref="W9:W10"/>
    <mergeCell ref="X9:X10"/>
    <mergeCell ref="Y9:Y10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A6:Z6"/>
    <mergeCell ref="A1:Z1"/>
    <mergeCell ref="A2:Z2"/>
    <mergeCell ref="A3:Z3"/>
    <mergeCell ref="A4:Z4"/>
    <mergeCell ref="A5:Z5"/>
  </mergeCells>
  <pageMargins left="0.19685039370078741" right="0.15748031496062992" top="0.23622047244094491" bottom="0.15748031496062992" header="0.23622047244094491" footer="0.15748031496062992"/>
  <pageSetup paperSize="9" scale="7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9"/>
  <sheetViews>
    <sheetView view="pageBreakPreview" topLeftCell="A13" zoomScale="85" zoomScaleNormal="100" zoomScaleSheetLayoutView="85" workbookViewId="0">
      <selection activeCell="K8" sqref="K8:K10"/>
    </sheetView>
  </sheetViews>
  <sheetFormatPr defaultRowHeight="12.75" x14ac:dyDescent="0.2"/>
  <cols>
    <col min="1" max="1" width="6.28515625" style="138" customWidth="1"/>
    <col min="2" max="2" width="9.85546875" style="138" hidden="1" customWidth="1"/>
    <col min="3" max="3" width="6.5703125" style="138" hidden="1" customWidth="1"/>
    <col min="4" max="4" width="20.7109375" style="138" customWidth="1"/>
    <col min="5" max="5" width="8.28515625" style="138" customWidth="1"/>
    <col min="6" max="6" width="5.28515625" style="138" customWidth="1"/>
    <col min="7" max="7" width="34.140625" style="138" customWidth="1"/>
    <col min="8" max="8" width="8.85546875" style="138" customWidth="1"/>
    <col min="9" max="9" width="18" style="138" customWidth="1"/>
    <col min="10" max="10" width="12.7109375" style="138" hidden="1" customWidth="1"/>
    <col min="11" max="11" width="24.42578125" style="138" customWidth="1"/>
    <col min="12" max="12" width="7" style="138" customWidth="1"/>
    <col min="13" max="13" width="10.42578125" style="138" customWidth="1"/>
    <col min="14" max="14" width="3.85546875" style="138" customWidth="1"/>
    <col min="15" max="15" width="5" style="138" customWidth="1"/>
    <col min="16" max="16" width="6" style="138" customWidth="1"/>
    <col min="17" max="18" width="5" style="138" customWidth="1"/>
    <col min="19" max="19" width="6.28515625" style="138" customWidth="1"/>
    <col min="20" max="20" width="9.85546875" style="138" customWidth="1"/>
    <col min="21" max="21" width="3.7109375" style="138" customWidth="1"/>
    <col min="22" max="23" width="4.85546875" style="138" customWidth="1"/>
    <col min="24" max="24" width="6.28515625" style="138" customWidth="1"/>
    <col min="25" max="25" width="6.7109375" style="138" hidden="1" customWidth="1"/>
    <col min="26" max="26" width="9.7109375" style="138" customWidth="1"/>
    <col min="27" max="27" width="6.85546875" style="138" customWidth="1"/>
    <col min="28" max="256" width="9.140625" style="138"/>
    <col min="257" max="257" width="6.28515625" style="138" customWidth="1"/>
    <col min="258" max="259" width="0" style="138" hidden="1" customWidth="1"/>
    <col min="260" max="260" width="20.7109375" style="138" customWidth="1"/>
    <col min="261" max="261" width="8.28515625" style="138" customWidth="1"/>
    <col min="262" max="262" width="5.28515625" style="138" customWidth="1"/>
    <col min="263" max="263" width="34.140625" style="138" customWidth="1"/>
    <col min="264" max="264" width="8.7109375" style="138" customWidth="1"/>
    <col min="265" max="265" width="18" style="138" customWidth="1"/>
    <col min="266" max="266" width="0" style="138" hidden="1" customWidth="1"/>
    <col min="267" max="267" width="23.28515625" style="138" customWidth="1"/>
    <col min="268" max="268" width="6.28515625" style="138" customWidth="1"/>
    <col min="269" max="269" width="10.42578125" style="138" customWidth="1"/>
    <col min="270" max="270" width="3.85546875" style="138" customWidth="1"/>
    <col min="271" max="271" width="5" style="138" customWidth="1"/>
    <col min="272" max="272" width="6" style="138" customWidth="1"/>
    <col min="273" max="274" width="5" style="138" customWidth="1"/>
    <col min="275" max="275" width="6.28515625" style="138" customWidth="1"/>
    <col min="276" max="276" width="9.85546875" style="138" customWidth="1"/>
    <col min="277" max="277" width="3.7109375" style="138" customWidth="1"/>
    <col min="278" max="279" width="4.85546875" style="138" customWidth="1"/>
    <col min="280" max="280" width="6.28515625" style="138" customWidth="1"/>
    <col min="281" max="281" width="0" style="138" hidden="1" customWidth="1"/>
    <col min="282" max="282" width="9.7109375" style="138" customWidth="1"/>
    <col min="283" max="283" width="6.85546875" style="138" customWidth="1"/>
    <col min="284" max="512" width="9.140625" style="138"/>
    <col min="513" max="513" width="6.28515625" style="138" customWidth="1"/>
    <col min="514" max="515" width="0" style="138" hidden="1" customWidth="1"/>
    <col min="516" max="516" width="20.7109375" style="138" customWidth="1"/>
    <col min="517" max="517" width="8.28515625" style="138" customWidth="1"/>
    <col min="518" max="518" width="5.28515625" style="138" customWidth="1"/>
    <col min="519" max="519" width="34.140625" style="138" customWidth="1"/>
    <col min="520" max="520" width="8.7109375" style="138" customWidth="1"/>
    <col min="521" max="521" width="18" style="138" customWidth="1"/>
    <col min="522" max="522" width="0" style="138" hidden="1" customWidth="1"/>
    <col min="523" max="523" width="23.28515625" style="138" customWidth="1"/>
    <col min="524" max="524" width="6.28515625" style="138" customWidth="1"/>
    <col min="525" max="525" width="10.42578125" style="138" customWidth="1"/>
    <col min="526" max="526" width="3.85546875" style="138" customWidth="1"/>
    <col min="527" max="527" width="5" style="138" customWidth="1"/>
    <col min="528" max="528" width="6" style="138" customWidth="1"/>
    <col min="529" max="530" width="5" style="138" customWidth="1"/>
    <col min="531" max="531" width="6.28515625" style="138" customWidth="1"/>
    <col min="532" max="532" width="9.85546875" style="138" customWidth="1"/>
    <col min="533" max="533" width="3.7109375" style="138" customWidth="1"/>
    <col min="534" max="535" width="4.85546875" style="138" customWidth="1"/>
    <col min="536" max="536" width="6.28515625" style="138" customWidth="1"/>
    <col min="537" max="537" width="0" style="138" hidden="1" customWidth="1"/>
    <col min="538" max="538" width="9.7109375" style="138" customWidth="1"/>
    <col min="539" max="539" width="6.85546875" style="138" customWidth="1"/>
    <col min="540" max="768" width="9.140625" style="138"/>
    <col min="769" max="769" width="6.28515625" style="138" customWidth="1"/>
    <col min="770" max="771" width="0" style="138" hidden="1" customWidth="1"/>
    <col min="772" max="772" width="20.7109375" style="138" customWidth="1"/>
    <col min="773" max="773" width="8.28515625" style="138" customWidth="1"/>
    <col min="774" max="774" width="5.28515625" style="138" customWidth="1"/>
    <col min="775" max="775" width="34.140625" style="138" customWidth="1"/>
    <col min="776" max="776" width="8.7109375" style="138" customWidth="1"/>
    <col min="777" max="777" width="18" style="138" customWidth="1"/>
    <col min="778" max="778" width="0" style="138" hidden="1" customWidth="1"/>
    <col min="779" max="779" width="23.28515625" style="138" customWidth="1"/>
    <col min="780" max="780" width="6.28515625" style="138" customWidth="1"/>
    <col min="781" max="781" width="10.42578125" style="138" customWidth="1"/>
    <col min="782" max="782" width="3.85546875" style="138" customWidth="1"/>
    <col min="783" max="783" width="5" style="138" customWidth="1"/>
    <col min="784" max="784" width="6" style="138" customWidth="1"/>
    <col min="785" max="786" width="5" style="138" customWidth="1"/>
    <col min="787" max="787" width="6.28515625" style="138" customWidth="1"/>
    <col min="788" max="788" width="9.85546875" style="138" customWidth="1"/>
    <col min="789" max="789" width="3.7109375" style="138" customWidth="1"/>
    <col min="790" max="791" width="4.85546875" style="138" customWidth="1"/>
    <col min="792" max="792" width="6.28515625" style="138" customWidth="1"/>
    <col min="793" max="793" width="0" style="138" hidden="1" customWidth="1"/>
    <col min="794" max="794" width="9.7109375" style="138" customWidth="1"/>
    <col min="795" max="795" width="6.85546875" style="138" customWidth="1"/>
    <col min="796" max="1024" width="9.140625" style="138"/>
    <col min="1025" max="1025" width="6.28515625" style="138" customWidth="1"/>
    <col min="1026" max="1027" width="0" style="138" hidden="1" customWidth="1"/>
    <col min="1028" max="1028" width="20.7109375" style="138" customWidth="1"/>
    <col min="1029" max="1029" width="8.28515625" style="138" customWidth="1"/>
    <col min="1030" max="1030" width="5.28515625" style="138" customWidth="1"/>
    <col min="1031" max="1031" width="34.140625" style="138" customWidth="1"/>
    <col min="1032" max="1032" width="8.7109375" style="138" customWidth="1"/>
    <col min="1033" max="1033" width="18" style="138" customWidth="1"/>
    <col min="1034" max="1034" width="0" style="138" hidden="1" customWidth="1"/>
    <col min="1035" max="1035" width="23.28515625" style="138" customWidth="1"/>
    <col min="1036" max="1036" width="6.28515625" style="138" customWidth="1"/>
    <col min="1037" max="1037" width="10.42578125" style="138" customWidth="1"/>
    <col min="1038" max="1038" width="3.85546875" style="138" customWidth="1"/>
    <col min="1039" max="1039" width="5" style="138" customWidth="1"/>
    <col min="1040" max="1040" width="6" style="138" customWidth="1"/>
    <col min="1041" max="1042" width="5" style="138" customWidth="1"/>
    <col min="1043" max="1043" width="6.28515625" style="138" customWidth="1"/>
    <col min="1044" max="1044" width="9.85546875" style="138" customWidth="1"/>
    <col min="1045" max="1045" width="3.7109375" style="138" customWidth="1"/>
    <col min="1046" max="1047" width="4.85546875" style="138" customWidth="1"/>
    <col min="1048" max="1048" width="6.28515625" style="138" customWidth="1"/>
    <col min="1049" max="1049" width="0" style="138" hidden="1" customWidth="1"/>
    <col min="1050" max="1050" width="9.7109375" style="138" customWidth="1"/>
    <col min="1051" max="1051" width="6.85546875" style="138" customWidth="1"/>
    <col min="1052" max="1280" width="9.140625" style="138"/>
    <col min="1281" max="1281" width="6.28515625" style="138" customWidth="1"/>
    <col min="1282" max="1283" width="0" style="138" hidden="1" customWidth="1"/>
    <col min="1284" max="1284" width="20.7109375" style="138" customWidth="1"/>
    <col min="1285" max="1285" width="8.28515625" style="138" customWidth="1"/>
    <col min="1286" max="1286" width="5.28515625" style="138" customWidth="1"/>
    <col min="1287" max="1287" width="34.140625" style="138" customWidth="1"/>
    <col min="1288" max="1288" width="8.7109375" style="138" customWidth="1"/>
    <col min="1289" max="1289" width="18" style="138" customWidth="1"/>
    <col min="1290" max="1290" width="0" style="138" hidden="1" customWidth="1"/>
    <col min="1291" max="1291" width="23.28515625" style="138" customWidth="1"/>
    <col min="1292" max="1292" width="6.28515625" style="138" customWidth="1"/>
    <col min="1293" max="1293" width="10.42578125" style="138" customWidth="1"/>
    <col min="1294" max="1294" width="3.85546875" style="138" customWidth="1"/>
    <col min="1295" max="1295" width="5" style="138" customWidth="1"/>
    <col min="1296" max="1296" width="6" style="138" customWidth="1"/>
    <col min="1297" max="1298" width="5" style="138" customWidth="1"/>
    <col min="1299" max="1299" width="6.28515625" style="138" customWidth="1"/>
    <col min="1300" max="1300" width="9.85546875" style="138" customWidth="1"/>
    <col min="1301" max="1301" width="3.7109375" style="138" customWidth="1"/>
    <col min="1302" max="1303" width="4.85546875" style="138" customWidth="1"/>
    <col min="1304" max="1304" width="6.28515625" style="138" customWidth="1"/>
    <col min="1305" max="1305" width="0" style="138" hidden="1" customWidth="1"/>
    <col min="1306" max="1306" width="9.7109375" style="138" customWidth="1"/>
    <col min="1307" max="1307" width="6.85546875" style="138" customWidth="1"/>
    <col min="1308" max="1536" width="9.140625" style="138"/>
    <col min="1537" max="1537" width="6.28515625" style="138" customWidth="1"/>
    <col min="1538" max="1539" width="0" style="138" hidden="1" customWidth="1"/>
    <col min="1540" max="1540" width="20.7109375" style="138" customWidth="1"/>
    <col min="1541" max="1541" width="8.28515625" style="138" customWidth="1"/>
    <col min="1542" max="1542" width="5.28515625" style="138" customWidth="1"/>
    <col min="1543" max="1543" width="34.140625" style="138" customWidth="1"/>
    <col min="1544" max="1544" width="8.7109375" style="138" customWidth="1"/>
    <col min="1545" max="1545" width="18" style="138" customWidth="1"/>
    <col min="1546" max="1546" width="0" style="138" hidden="1" customWidth="1"/>
    <col min="1547" max="1547" width="23.28515625" style="138" customWidth="1"/>
    <col min="1548" max="1548" width="6.28515625" style="138" customWidth="1"/>
    <col min="1549" max="1549" width="10.42578125" style="138" customWidth="1"/>
    <col min="1550" max="1550" width="3.85546875" style="138" customWidth="1"/>
    <col min="1551" max="1551" width="5" style="138" customWidth="1"/>
    <col min="1552" max="1552" width="6" style="138" customWidth="1"/>
    <col min="1553" max="1554" width="5" style="138" customWidth="1"/>
    <col min="1555" max="1555" width="6.28515625" style="138" customWidth="1"/>
    <col min="1556" max="1556" width="9.85546875" style="138" customWidth="1"/>
    <col min="1557" max="1557" width="3.7109375" style="138" customWidth="1"/>
    <col min="1558" max="1559" width="4.85546875" style="138" customWidth="1"/>
    <col min="1560" max="1560" width="6.28515625" style="138" customWidth="1"/>
    <col min="1561" max="1561" width="0" style="138" hidden="1" customWidth="1"/>
    <col min="1562" max="1562" width="9.7109375" style="138" customWidth="1"/>
    <col min="1563" max="1563" width="6.85546875" style="138" customWidth="1"/>
    <col min="1564" max="1792" width="9.140625" style="138"/>
    <col min="1793" max="1793" width="6.28515625" style="138" customWidth="1"/>
    <col min="1794" max="1795" width="0" style="138" hidden="1" customWidth="1"/>
    <col min="1796" max="1796" width="20.7109375" style="138" customWidth="1"/>
    <col min="1797" max="1797" width="8.28515625" style="138" customWidth="1"/>
    <col min="1798" max="1798" width="5.28515625" style="138" customWidth="1"/>
    <col min="1799" max="1799" width="34.140625" style="138" customWidth="1"/>
    <col min="1800" max="1800" width="8.7109375" style="138" customWidth="1"/>
    <col min="1801" max="1801" width="18" style="138" customWidth="1"/>
    <col min="1802" max="1802" width="0" style="138" hidden="1" customWidth="1"/>
    <col min="1803" max="1803" width="23.28515625" style="138" customWidth="1"/>
    <col min="1804" max="1804" width="6.28515625" style="138" customWidth="1"/>
    <col min="1805" max="1805" width="10.42578125" style="138" customWidth="1"/>
    <col min="1806" max="1806" width="3.85546875" style="138" customWidth="1"/>
    <col min="1807" max="1807" width="5" style="138" customWidth="1"/>
    <col min="1808" max="1808" width="6" style="138" customWidth="1"/>
    <col min="1809" max="1810" width="5" style="138" customWidth="1"/>
    <col min="1811" max="1811" width="6.28515625" style="138" customWidth="1"/>
    <col min="1812" max="1812" width="9.85546875" style="138" customWidth="1"/>
    <col min="1813" max="1813" width="3.7109375" style="138" customWidth="1"/>
    <col min="1814" max="1815" width="4.85546875" style="138" customWidth="1"/>
    <col min="1816" max="1816" width="6.28515625" style="138" customWidth="1"/>
    <col min="1817" max="1817" width="0" style="138" hidden="1" customWidth="1"/>
    <col min="1818" max="1818" width="9.7109375" style="138" customWidth="1"/>
    <col min="1819" max="1819" width="6.85546875" style="138" customWidth="1"/>
    <col min="1820" max="2048" width="9.140625" style="138"/>
    <col min="2049" max="2049" width="6.28515625" style="138" customWidth="1"/>
    <col min="2050" max="2051" width="0" style="138" hidden="1" customWidth="1"/>
    <col min="2052" max="2052" width="20.7109375" style="138" customWidth="1"/>
    <col min="2053" max="2053" width="8.28515625" style="138" customWidth="1"/>
    <col min="2054" max="2054" width="5.28515625" style="138" customWidth="1"/>
    <col min="2055" max="2055" width="34.140625" style="138" customWidth="1"/>
    <col min="2056" max="2056" width="8.7109375" style="138" customWidth="1"/>
    <col min="2057" max="2057" width="18" style="138" customWidth="1"/>
    <col min="2058" max="2058" width="0" style="138" hidden="1" customWidth="1"/>
    <col min="2059" max="2059" width="23.28515625" style="138" customWidth="1"/>
    <col min="2060" max="2060" width="6.28515625" style="138" customWidth="1"/>
    <col min="2061" max="2061" width="10.42578125" style="138" customWidth="1"/>
    <col min="2062" max="2062" width="3.85546875" style="138" customWidth="1"/>
    <col min="2063" max="2063" width="5" style="138" customWidth="1"/>
    <col min="2064" max="2064" width="6" style="138" customWidth="1"/>
    <col min="2065" max="2066" width="5" style="138" customWidth="1"/>
    <col min="2067" max="2067" width="6.28515625" style="138" customWidth="1"/>
    <col min="2068" max="2068" width="9.85546875" style="138" customWidth="1"/>
    <col min="2069" max="2069" width="3.7109375" style="138" customWidth="1"/>
    <col min="2070" max="2071" width="4.85546875" style="138" customWidth="1"/>
    <col min="2072" max="2072" width="6.28515625" style="138" customWidth="1"/>
    <col min="2073" max="2073" width="0" style="138" hidden="1" customWidth="1"/>
    <col min="2074" max="2074" width="9.7109375" style="138" customWidth="1"/>
    <col min="2075" max="2075" width="6.85546875" style="138" customWidth="1"/>
    <col min="2076" max="2304" width="9.140625" style="138"/>
    <col min="2305" max="2305" width="6.28515625" style="138" customWidth="1"/>
    <col min="2306" max="2307" width="0" style="138" hidden="1" customWidth="1"/>
    <col min="2308" max="2308" width="20.7109375" style="138" customWidth="1"/>
    <col min="2309" max="2309" width="8.28515625" style="138" customWidth="1"/>
    <col min="2310" max="2310" width="5.28515625" style="138" customWidth="1"/>
    <col min="2311" max="2311" width="34.140625" style="138" customWidth="1"/>
    <col min="2312" max="2312" width="8.7109375" style="138" customWidth="1"/>
    <col min="2313" max="2313" width="18" style="138" customWidth="1"/>
    <col min="2314" max="2314" width="0" style="138" hidden="1" customWidth="1"/>
    <col min="2315" max="2315" width="23.28515625" style="138" customWidth="1"/>
    <col min="2316" max="2316" width="6.28515625" style="138" customWidth="1"/>
    <col min="2317" max="2317" width="10.42578125" style="138" customWidth="1"/>
    <col min="2318" max="2318" width="3.85546875" style="138" customWidth="1"/>
    <col min="2319" max="2319" width="5" style="138" customWidth="1"/>
    <col min="2320" max="2320" width="6" style="138" customWidth="1"/>
    <col min="2321" max="2322" width="5" style="138" customWidth="1"/>
    <col min="2323" max="2323" width="6.28515625" style="138" customWidth="1"/>
    <col min="2324" max="2324" width="9.85546875" style="138" customWidth="1"/>
    <col min="2325" max="2325" width="3.7109375" style="138" customWidth="1"/>
    <col min="2326" max="2327" width="4.85546875" style="138" customWidth="1"/>
    <col min="2328" max="2328" width="6.28515625" style="138" customWidth="1"/>
    <col min="2329" max="2329" width="0" style="138" hidden="1" customWidth="1"/>
    <col min="2330" max="2330" width="9.7109375" style="138" customWidth="1"/>
    <col min="2331" max="2331" width="6.85546875" style="138" customWidth="1"/>
    <col min="2332" max="2560" width="9.140625" style="138"/>
    <col min="2561" max="2561" width="6.28515625" style="138" customWidth="1"/>
    <col min="2562" max="2563" width="0" style="138" hidden="1" customWidth="1"/>
    <col min="2564" max="2564" width="20.7109375" style="138" customWidth="1"/>
    <col min="2565" max="2565" width="8.28515625" style="138" customWidth="1"/>
    <col min="2566" max="2566" width="5.28515625" style="138" customWidth="1"/>
    <col min="2567" max="2567" width="34.140625" style="138" customWidth="1"/>
    <col min="2568" max="2568" width="8.7109375" style="138" customWidth="1"/>
    <col min="2569" max="2569" width="18" style="138" customWidth="1"/>
    <col min="2570" max="2570" width="0" style="138" hidden="1" customWidth="1"/>
    <col min="2571" max="2571" width="23.28515625" style="138" customWidth="1"/>
    <col min="2572" max="2572" width="6.28515625" style="138" customWidth="1"/>
    <col min="2573" max="2573" width="10.42578125" style="138" customWidth="1"/>
    <col min="2574" max="2574" width="3.85546875" style="138" customWidth="1"/>
    <col min="2575" max="2575" width="5" style="138" customWidth="1"/>
    <col min="2576" max="2576" width="6" style="138" customWidth="1"/>
    <col min="2577" max="2578" width="5" style="138" customWidth="1"/>
    <col min="2579" max="2579" width="6.28515625" style="138" customWidth="1"/>
    <col min="2580" max="2580" width="9.85546875" style="138" customWidth="1"/>
    <col min="2581" max="2581" width="3.7109375" style="138" customWidth="1"/>
    <col min="2582" max="2583" width="4.85546875" style="138" customWidth="1"/>
    <col min="2584" max="2584" width="6.28515625" style="138" customWidth="1"/>
    <col min="2585" max="2585" width="0" style="138" hidden="1" customWidth="1"/>
    <col min="2586" max="2586" width="9.7109375" style="138" customWidth="1"/>
    <col min="2587" max="2587" width="6.85546875" style="138" customWidth="1"/>
    <col min="2588" max="2816" width="9.140625" style="138"/>
    <col min="2817" max="2817" width="6.28515625" style="138" customWidth="1"/>
    <col min="2818" max="2819" width="0" style="138" hidden="1" customWidth="1"/>
    <col min="2820" max="2820" width="20.7109375" style="138" customWidth="1"/>
    <col min="2821" max="2821" width="8.28515625" style="138" customWidth="1"/>
    <col min="2822" max="2822" width="5.28515625" style="138" customWidth="1"/>
    <col min="2823" max="2823" width="34.140625" style="138" customWidth="1"/>
    <col min="2824" max="2824" width="8.7109375" style="138" customWidth="1"/>
    <col min="2825" max="2825" width="18" style="138" customWidth="1"/>
    <col min="2826" max="2826" width="0" style="138" hidden="1" customWidth="1"/>
    <col min="2827" max="2827" width="23.28515625" style="138" customWidth="1"/>
    <col min="2828" max="2828" width="6.28515625" style="138" customWidth="1"/>
    <col min="2829" max="2829" width="10.42578125" style="138" customWidth="1"/>
    <col min="2830" max="2830" width="3.85546875" style="138" customWidth="1"/>
    <col min="2831" max="2831" width="5" style="138" customWidth="1"/>
    <col min="2832" max="2832" width="6" style="138" customWidth="1"/>
    <col min="2833" max="2834" width="5" style="138" customWidth="1"/>
    <col min="2835" max="2835" width="6.28515625" style="138" customWidth="1"/>
    <col min="2836" max="2836" width="9.85546875" style="138" customWidth="1"/>
    <col min="2837" max="2837" width="3.7109375" style="138" customWidth="1"/>
    <col min="2838" max="2839" width="4.85546875" style="138" customWidth="1"/>
    <col min="2840" max="2840" width="6.28515625" style="138" customWidth="1"/>
    <col min="2841" max="2841" width="0" style="138" hidden="1" customWidth="1"/>
    <col min="2842" max="2842" width="9.7109375" style="138" customWidth="1"/>
    <col min="2843" max="2843" width="6.85546875" style="138" customWidth="1"/>
    <col min="2844" max="3072" width="9.140625" style="138"/>
    <col min="3073" max="3073" width="6.28515625" style="138" customWidth="1"/>
    <col min="3074" max="3075" width="0" style="138" hidden="1" customWidth="1"/>
    <col min="3076" max="3076" width="20.7109375" style="138" customWidth="1"/>
    <col min="3077" max="3077" width="8.28515625" style="138" customWidth="1"/>
    <col min="3078" max="3078" width="5.28515625" style="138" customWidth="1"/>
    <col min="3079" max="3079" width="34.140625" style="138" customWidth="1"/>
    <col min="3080" max="3080" width="8.7109375" style="138" customWidth="1"/>
    <col min="3081" max="3081" width="18" style="138" customWidth="1"/>
    <col min="3082" max="3082" width="0" style="138" hidden="1" customWidth="1"/>
    <col min="3083" max="3083" width="23.28515625" style="138" customWidth="1"/>
    <col min="3084" max="3084" width="6.28515625" style="138" customWidth="1"/>
    <col min="3085" max="3085" width="10.42578125" style="138" customWidth="1"/>
    <col min="3086" max="3086" width="3.85546875" style="138" customWidth="1"/>
    <col min="3087" max="3087" width="5" style="138" customWidth="1"/>
    <col min="3088" max="3088" width="6" style="138" customWidth="1"/>
    <col min="3089" max="3090" width="5" style="138" customWidth="1"/>
    <col min="3091" max="3091" width="6.28515625" style="138" customWidth="1"/>
    <col min="3092" max="3092" width="9.85546875" style="138" customWidth="1"/>
    <col min="3093" max="3093" width="3.7109375" style="138" customWidth="1"/>
    <col min="3094" max="3095" width="4.85546875" style="138" customWidth="1"/>
    <col min="3096" max="3096" width="6.28515625" style="138" customWidth="1"/>
    <col min="3097" max="3097" width="0" style="138" hidden="1" customWidth="1"/>
    <col min="3098" max="3098" width="9.7109375" style="138" customWidth="1"/>
    <col min="3099" max="3099" width="6.85546875" style="138" customWidth="1"/>
    <col min="3100" max="3328" width="9.140625" style="138"/>
    <col min="3329" max="3329" width="6.28515625" style="138" customWidth="1"/>
    <col min="3330" max="3331" width="0" style="138" hidden="1" customWidth="1"/>
    <col min="3332" max="3332" width="20.7109375" style="138" customWidth="1"/>
    <col min="3333" max="3333" width="8.28515625" style="138" customWidth="1"/>
    <col min="3334" max="3334" width="5.28515625" style="138" customWidth="1"/>
    <col min="3335" max="3335" width="34.140625" style="138" customWidth="1"/>
    <col min="3336" max="3336" width="8.7109375" style="138" customWidth="1"/>
    <col min="3337" max="3337" width="18" style="138" customWidth="1"/>
    <col min="3338" max="3338" width="0" style="138" hidden="1" customWidth="1"/>
    <col min="3339" max="3339" width="23.28515625" style="138" customWidth="1"/>
    <col min="3340" max="3340" width="6.28515625" style="138" customWidth="1"/>
    <col min="3341" max="3341" width="10.42578125" style="138" customWidth="1"/>
    <col min="3342" max="3342" width="3.85546875" style="138" customWidth="1"/>
    <col min="3343" max="3343" width="5" style="138" customWidth="1"/>
    <col min="3344" max="3344" width="6" style="138" customWidth="1"/>
    <col min="3345" max="3346" width="5" style="138" customWidth="1"/>
    <col min="3347" max="3347" width="6.28515625" style="138" customWidth="1"/>
    <col min="3348" max="3348" width="9.85546875" style="138" customWidth="1"/>
    <col min="3349" max="3349" width="3.7109375" style="138" customWidth="1"/>
    <col min="3350" max="3351" width="4.85546875" style="138" customWidth="1"/>
    <col min="3352" max="3352" width="6.28515625" style="138" customWidth="1"/>
    <col min="3353" max="3353" width="0" style="138" hidden="1" customWidth="1"/>
    <col min="3354" max="3354" width="9.7109375" style="138" customWidth="1"/>
    <col min="3355" max="3355" width="6.85546875" style="138" customWidth="1"/>
    <col min="3356" max="3584" width="9.140625" style="138"/>
    <col min="3585" max="3585" width="6.28515625" style="138" customWidth="1"/>
    <col min="3586" max="3587" width="0" style="138" hidden="1" customWidth="1"/>
    <col min="3588" max="3588" width="20.7109375" style="138" customWidth="1"/>
    <col min="3589" max="3589" width="8.28515625" style="138" customWidth="1"/>
    <col min="3590" max="3590" width="5.28515625" style="138" customWidth="1"/>
    <col min="3591" max="3591" width="34.140625" style="138" customWidth="1"/>
    <col min="3592" max="3592" width="8.7109375" style="138" customWidth="1"/>
    <col min="3593" max="3593" width="18" style="138" customWidth="1"/>
    <col min="3594" max="3594" width="0" style="138" hidden="1" customWidth="1"/>
    <col min="3595" max="3595" width="23.28515625" style="138" customWidth="1"/>
    <col min="3596" max="3596" width="6.28515625" style="138" customWidth="1"/>
    <col min="3597" max="3597" width="10.42578125" style="138" customWidth="1"/>
    <col min="3598" max="3598" width="3.85546875" style="138" customWidth="1"/>
    <col min="3599" max="3599" width="5" style="138" customWidth="1"/>
    <col min="3600" max="3600" width="6" style="138" customWidth="1"/>
    <col min="3601" max="3602" width="5" style="138" customWidth="1"/>
    <col min="3603" max="3603" width="6.28515625" style="138" customWidth="1"/>
    <col min="3604" max="3604" width="9.85546875" style="138" customWidth="1"/>
    <col min="3605" max="3605" width="3.7109375" style="138" customWidth="1"/>
    <col min="3606" max="3607" width="4.85546875" style="138" customWidth="1"/>
    <col min="3608" max="3608" width="6.28515625" style="138" customWidth="1"/>
    <col min="3609" max="3609" width="0" style="138" hidden="1" customWidth="1"/>
    <col min="3610" max="3610" width="9.7109375" style="138" customWidth="1"/>
    <col min="3611" max="3611" width="6.85546875" style="138" customWidth="1"/>
    <col min="3612" max="3840" width="9.140625" style="138"/>
    <col min="3841" max="3841" width="6.28515625" style="138" customWidth="1"/>
    <col min="3842" max="3843" width="0" style="138" hidden="1" customWidth="1"/>
    <col min="3844" max="3844" width="20.7109375" style="138" customWidth="1"/>
    <col min="3845" max="3845" width="8.28515625" style="138" customWidth="1"/>
    <col min="3846" max="3846" width="5.28515625" style="138" customWidth="1"/>
    <col min="3847" max="3847" width="34.140625" style="138" customWidth="1"/>
    <col min="3848" max="3848" width="8.7109375" style="138" customWidth="1"/>
    <col min="3849" max="3849" width="18" style="138" customWidth="1"/>
    <col min="3850" max="3850" width="0" style="138" hidden="1" customWidth="1"/>
    <col min="3851" max="3851" width="23.28515625" style="138" customWidth="1"/>
    <col min="3852" max="3852" width="6.28515625" style="138" customWidth="1"/>
    <col min="3853" max="3853" width="10.42578125" style="138" customWidth="1"/>
    <col min="3854" max="3854" width="3.85546875" style="138" customWidth="1"/>
    <col min="3855" max="3855" width="5" style="138" customWidth="1"/>
    <col min="3856" max="3856" width="6" style="138" customWidth="1"/>
    <col min="3857" max="3858" width="5" style="138" customWidth="1"/>
    <col min="3859" max="3859" width="6.28515625" style="138" customWidth="1"/>
    <col min="3860" max="3860" width="9.85546875" style="138" customWidth="1"/>
    <col min="3861" max="3861" width="3.7109375" style="138" customWidth="1"/>
    <col min="3862" max="3863" width="4.85546875" style="138" customWidth="1"/>
    <col min="3864" max="3864" width="6.28515625" style="138" customWidth="1"/>
    <col min="3865" max="3865" width="0" style="138" hidden="1" customWidth="1"/>
    <col min="3866" max="3866" width="9.7109375" style="138" customWidth="1"/>
    <col min="3867" max="3867" width="6.85546875" style="138" customWidth="1"/>
    <col min="3868" max="4096" width="9.140625" style="138"/>
    <col min="4097" max="4097" width="6.28515625" style="138" customWidth="1"/>
    <col min="4098" max="4099" width="0" style="138" hidden="1" customWidth="1"/>
    <col min="4100" max="4100" width="20.7109375" style="138" customWidth="1"/>
    <col min="4101" max="4101" width="8.28515625" style="138" customWidth="1"/>
    <col min="4102" max="4102" width="5.28515625" style="138" customWidth="1"/>
    <col min="4103" max="4103" width="34.140625" style="138" customWidth="1"/>
    <col min="4104" max="4104" width="8.7109375" style="138" customWidth="1"/>
    <col min="4105" max="4105" width="18" style="138" customWidth="1"/>
    <col min="4106" max="4106" width="0" style="138" hidden="1" customWidth="1"/>
    <col min="4107" max="4107" width="23.28515625" style="138" customWidth="1"/>
    <col min="4108" max="4108" width="6.28515625" style="138" customWidth="1"/>
    <col min="4109" max="4109" width="10.42578125" style="138" customWidth="1"/>
    <col min="4110" max="4110" width="3.85546875" style="138" customWidth="1"/>
    <col min="4111" max="4111" width="5" style="138" customWidth="1"/>
    <col min="4112" max="4112" width="6" style="138" customWidth="1"/>
    <col min="4113" max="4114" width="5" style="138" customWidth="1"/>
    <col min="4115" max="4115" width="6.28515625" style="138" customWidth="1"/>
    <col min="4116" max="4116" width="9.85546875" style="138" customWidth="1"/>
    <col min="4117" max="4117" width="3.7109375" style="138" customWidth="1"/>
    <col min="4118" max="4119" width="4.85546875" style="138" customWidth="1"/>
    <col min="4120" max="4120" width="6.28515625" style="138" customWidth="1"/>
    <col min="4121" max="4121" width="0" style="138" hidden="1" customWidth="1"/>
    <col min="4122" max="4122" width="9.7109375" style="138" customWidth="1"/>
    <col min="4123" max="4123" width="6.85546875" style="138" customWidth="1"/>
    <col min="4124" max="4352" width="9.140625" style="138"/>
    <col min="4353" max="4353" width="6.28515625" style="138" customWidth="1"/>
    <col min="4354" max="4355" width="0" style="138" hidden="1" customWidth="1"/>
    <col min="4356" max="4356" width="20.7109375" style="138" customWidth="1"/>
    <col min="4357" max="4357" width="8.28515625" style="138" customWidth="1"/>
    <col min="4358" max="4358" width="5.28515625" style="138" customWidth="1"/>
    <col min="4359" max="4359" width="34.140625" style="138" customWidth="1"/>
    <col min="4360" max="4360" width="8.7109375" style="138" customWidth="1"/>
    <col min="4361" max="4361" width="18" style="138" customWidth="1"/>
    <col min="4362" max="4362" width="0" style="138" hidden="1" customWidth="1"/>
    <col min="4363" max="4363" width="23.28515625" style="138" customWidth="1"/>
    <col min="4364" max="4364" width="6.28515625" style="138" customWidth="1"/>
    <col min="4365" max="4365" width="10.42578125" style="138" customWidth="1"/>
    <col min="4366" max="4366" width="3.85546875" style="138" customWidth="1"/>
    <col min="4367" max="4367" width="5" style="138" customWidth="1"/>
    <col min="4368" max="4368" width="6" style="138" customWidth="1"/>
    <col min="4369" max="4370" width="5" style="138" customWidth="1"/>
    <col min="4371" max="4371" width="6.28515625" style="138" customWidth="1"/>
    <col min="4372" max="4372" width="9.85546875" style="138" customWidth="1"/>
    <col min="4373" max="4373" width="3.7109375" style="138" customWidth="1"/>
    <col min="4374" max="4375" width="4.85546875" style="138" customWidth="1"/>
    <col min="4376" max="4376" width="6.28515625" style="138" customWidth="1"/>
    <col min="4377" max="4377" width="0" style="138" hidden="1" customWidth="1"/>
    <col min="4378" max="4378" width="9.7109375" style="138" customWidth="1"/>
    <col min="4379" max="4379" width="6.85546875" style="138" customWidth="1"/>
    <col min="4380" max="4608" width="9.140625" style="138"/>
    <col min="4609" max="4609" width="6.28515625" style="138" customWidth="1"/>
    <col min="4610" max="4611" width="0" style="138" hidden="1" customWidth="1"/>
    <col min="4612" max="4612" width="20.7109375" style="138" customWidth="1"/>
    <col min="4613" max="4613" width="8.28515625" style="138" customWidth="1"/>
    <col min="4614" max="4614" width="5.28515625" style="138" customWidth="1"/>
    <col min="4615" max="4615" width="34.140625" style="138" customWidth="1"/>
    <col min="4616" max="4616" width="8.7109375" style="138" customWidth="1"/>
    <col min="4617" max="4617" width="18" style="138" customWidth="1"/>
    <col min="4618" max="4618" width="0" style="138" hidden="1" customWidth="1"/>
    <col min="4619" max="4619" width="23.28515625" style="138" customWidth="1"/>
    <col min="4620" max="4620" width="6.28515625" style="138" customWidth="1"/>
    <col min="4621" max="4621" width="10.42578125" style="138" customWidth="1"/>
    <col min="4622" max="4622" width="3.85546875" style="138" customWidth="1"/>
    <col min="4623" max="4623" width="5" style="138" customWidth="1"/>
    <col min="4624" max="4624" width="6" style="138" customWidth="1"/>
    <col min="4625" max="4626" width="5" style="138" customWidth="1"/>
    <col min="4627" max="4627" width="6.28515625" style="138" customWidth="1"/>
    <col min="4628" max="4628" width="9.85546875" style="138" customWidth="1"/>
    <col min="4629" max="4629" width="3.7109375" style="138" customWidth="1"/>
    <col min="4630" max="4631" width="4.85546875" style="138" customWidth="1"/>
    <col min="4632" max="4632" width="6.28515625" style="138" customWidth="1"/>
    <col min="4633" max="4633" width="0" style="138" hidden="1" customWidth="1"/>
    <col min="4634" max="4634" width="9.7109375" style="138" customWidth="1"/>
    <col min="4635" max="4635" width="6.85546875" style="138" customWidth="1"/>
    <col min="4636" max="4864" width="9.140625" style="138"/>
    <col min="4865" max="4865" width="6.28515625" style="138" customWidth="1"/>
    <col min="4866" max="4867" width="0" style="138" hidden="1" customWidth="1"/>
    <col min="4868" max="4868" width="20.7109375" style="138" customWidth="1"/>
    <col min="4869" max="4869" width="8.28515625" style="138" customWidth="1"/>
    <col min="4870" max="4870" width="5.28515625" style="138" customWidth="1"/>
    <col min="4871" max="4871" width="34.140625" style="138" customWidth="1"/>
    <col min="4872" max="4872" width="8.7109375" style="138" customWidth="1"/>
    <col min="4873" max="4873" width="18" style="138" customWidth="1"/>
    <col min="4874" max="4874" width="0" style="138" hidden="1" customWidth="1"/>
    <col min="4875" max="4875" width="23.28515625" style="138" customWidth="1"/>
    <col min="4876" max="4876" width="6.28515625" style="138" customWidth="1"/>
    <col min="4877" max="4877" width="10.42578125" style="138" customWidth="1"/>
    <col min="4878" max="4878" width="3.85546875" style="138" customWidth="1"/>
    <col min="4879" max="4879" width="5" style="138" customWidth="1"/>
    <col min="4880" max="4880" width="6" style="138" customWidth="1"/>
    <col min="4881" max="4882" width="5" style="138" customWidth="1"/>
    <col min="4883" max="4883" width="6.28515625" style="138" customWidth="1"/>
    <col min="4884" max="4884" width="9.85546875" style="138" customWidth="1"/>
    <col min="4885" max="4885" width="3.7109375" style="138" customWidth="1"/>
    <col min="4886" max="4887" width="4.85546875" style="138" customWidth="1"/>
    <col min="4888" max="4888" width="6.28515625" style="138" customWidth="1"/>
    <col min="4889" max="4889" width="0" style="138" hidden="1" customWidth="1"/>
    <col min="4890" max="4890" width="9.7109375" style="138" customWidth="1"/>
    <col min="4891" max="4891" width="6.85546875" style="138" customWidth="1"/>
    <col min="4892" max="5120" width="9.140625" style="138"/>
    <col min="5121" max="5121" width="6.28515625" style="138" customWidth="1"/>
    <col min="5122" max="5123" width="0" style="138" hidden="1" customWidth="1"/>
    <col min="5124" max="5124" width="20.7109375" style="138" customWidth="1"/>
    <col min="5125" max="5125" width="8.28515625" style="138" customWidth="1"/>
    <col min="5126" max="5126" width="5.28515625" style="138" customWidth="1"/>
    <col min="5127" max="5127" width="34.140625" style="138" customWidth="1"/>
    <col min="5128" max="5128" width="8.7109375" style="138" customWidth="1"/>
    <col min="5129" max="5129" width="18" style="138" customWidth="1"/>
    <col min="5130" max="5130" width="0" style="138" hidden="1" customWidth="1"/>
    <col min="5131" max="5131" width="23.28515625" style="138" customWidth="1"/>
    <col min="5132" max="5132" width="6.28515625" style="138" customWidth="1"/>
    <col min="5133" max="5133" width="10.42578125" style="138" customWidth="1"/>
    <col min="5134" max="5134" width="3.85546875" style="138" customWidth="1"/>
    <col min="5135" max="5135" width="5" style="138" customWidth="1"/>
    <col min="5136" max="5136" width="6" style="138" customWidth="1"/>
    <col min="5137" max="5138" width="5" style="138" customWidth="1"/>
    <col min="5139" max="5139" width="6.28515625" style="138" customWidth="1"/>
    <col min="5140" max="5140" width="9.85546875" style="138" customWidth="1"/>
    <col min="5141" max="5141" width="3.7109375" style="138" customWidth="1"/>
    <col min="5142" max="5143" width="4.85546875" style="138" customWidth="1"/>
    <col min="5144" max="5144" width="6.28515625" style="138" customWidth="1"/>
    <col min="5145" max="5145" width="0" style="138" hidden="1" customWidth="1"/>
    <col min="5146" max="5146" width="9.7109375" style="138" customWidth="1"/>
    <col min="5147" max="5147" width="6.85546875" style="138" customWidth="1"/>
    <col min="5148" max="5376" width="9.140625" style="138"/>
    <col min="5377" max="5377" width="6.28515625" style="138" customWidth="1"/>
    <col min="5378" max="5379" width="0" style="138" hidden="1" customWidth="1"/>
    <col min="5380" max="5380" width="20.7109375" style="138" customWidth="1"/>
    <col min="5381" max="5381" width="8.28515625" style="138" customWidth="1"/>
    <col min="5382" max="5382" width="5.28515625" style="138" customWidth="1"/>
    <col min="5383" max="5383" width="34.140625" style="138" customWidth="1"/>
    <col min="5384" max="5384" width="8.7109375" style="138" customWidth="1"/>
    <col min="5385" max="5385" width="18" style="138" customWidth="1"/>
    <col min="5386" max="5386" width="0" style="138" hidden="1" customWidth="1"/>
    <col min="5387" max="5387" width="23.28515625" style="138" customWidth="1"/>
    <col min="5388" max="5388" width="6.28515625" style="138" customWidth="1"/>
    <col min="5389" max="5389" width="10.42578125" style="138" customWidth="1"/>
    <col min="5390" max="5390" width="3.85546875" style="138" customWidth="1"/>
    <col min="5391" max="5391" width="5" style="138" customWidth="1"/>
    <col min="5392" max="5392" width="6" style="138" customWidth="1"/>
    <col min="5393" max="5394" width="5" style="138" customWidth="1"/>
    <col min="5395" max="5395" width="6.28515625" style="138" customWidth="1"/>
    <col min="5396" max="5396" width="9.85546875" style="138" customWidth="1"/>
    <col min="5397" max="5397" width="3.7109375" style="138" customWidth="1"/>
    <col min="5398" max="5399" width="4.85546875" style="138" customWidth="1"/>
    <col min="5400" max="5400" width="6.28515625" style="138" customWidth="1"/>
    <col min="5401" max="5401" width="0" style="138" hidden="1" customWidth="1"/>
    <col min="5402" max="5402" width="9.7109375" style="138" customWidth="1"/>
    <col min="5403" max="5403" width="6.85546875" style="138" customWidth="1"/>
    <col min="5404" max="5632" width="9.140625" style="138"/>
    <col min="5633" max="5633" width="6.28515625" style="138" customWidth="1"/>
    <col min="5634" max="5635" width="0" style="138" hidden="1" customWidth="1"/>
    <col min="5636" max="5636" width="20.7109375" style="138" customWidth="1"/>
    <col min="5637" max="5637" width="8.28515625" style="138" customWidth="1"/>
    <col min="5638" max="5638" width="5.28515625" style="138" customWidth="1"/>
    <col min="5639" max="5639" width="34.140625" style="138" customWidth="1"/>
    <col min="5640" max="5640" width="8.7109375" style="138" customWidth="1"/>
    <col min="5641" max="5641" width="18" style="138" customWidth="1"/>
    <col min="5642" max="5642" width="0" style="138" hidden="1" customWidth="1"/>
    <col min="5643" max="5643" width="23.28515625" style="138" customWidth="1"/>
    <col min="5644" max="5644" width="6.28515625" style="138" customWidth="1"/>
    <col min="5645" max="5645" width="10.42578125" style="138" customWidth="1"/>
    <col min="5646" max="5646" width="3.85546875" style="138" customWidth="1"/>
    <col min="5647" max="5647" width="5" style="138" customWidth="1"/>
    <col min="5648" max="5648" width="6" style="138" customWidth="1"/>
    <col min="5649" max="5650" width="5" style="138" customWidth="1"/>
    <col min="5651" max="5651" width="6.28515625" style="138" customWidth="1"/>
    <col min="5652" max="5652" width="9.85546875" style="138" customWidth="1"/>
    <col min="5653" max="5653" width="3.7109375" style="138" customWidth="1"/>
    <col min="5654" max="5655" width="4.85546875" style="138" customWidth="1"/>
    <col min="5656" max="5656" width="6.28515625" style="138" customWidth="1"/>
    <col min="5657" max="5657" width="0" style="138" hidden="1" customWidth="1"/>
    <col min="5658" max="5658" width="9.7109375" style="138" customWidth="1"/>
    <col min="5659" max="5659" width="6.85546875" style="138" customWidth="1"/>
    <col min="5660" max="5888" width="9.140625" style="138"/>
    <col min="5889" max="5889" width="6.28515625" style="138" customWidth="1"/>
    <col min="5890" max="5891" width="0" style="138" hidden="1" customWidth="1"/>
    <col min="5892" max="5892" width="20.7109375" style="138" customWidth="1"/>
    <col min="5893" max="5893" width="8.28515625" style="138" customWidth="1"/>
    <col min="5894" max="5894" width="5.28515625" style="138" customWidth="1"/>
    <col min="5895" max="5895" width="34.140625" style="138" customWidth="1"/>
    <col min="5896" max="5896" width="8.7109375" style="138" customWidth="1"/>
    <col min="5897" max="5897" width="18" style="138" customWidth="1"/>
    <col min="5898" max="5898" width="0" style="138" hidden="1" customWidth="1"/>
    <col min="5899" max="5899" width="23.28515625" style="138" customWidth="1"/>
    <col min="5900" max="5900" width="6.28515625" style="138" customWidth="1"/>
    <col min="5901" max="5901" width="10.42578125" style="138" customWidth="1"/>
    <col min="5902" max="5902" width="3.85546875" style="138" customWidth="1"/>
    <col min="5903" max="5903" width="5" style="138" customWidth="1"/>
    <col min="5904" max="5904" width="6" style="138" customWidth="1"/>
    <col min="5905" max="5906" width="5" style="138" customWidth="1"/>
    <col min="5907" max="5907" width="6.28515625" style="138" customWidth="1"/>
    <col min="5908" max="5908" width="9.85546875" style="138" customWidth="1"/>
    <col min="5909" max="5909" width="3.7109375" style="138" customWidth="1"/>
    <col min="5910" max="5911" width="4.85546875" style="138" customWidth="1"/>
    <col min="5912" max="5912" width="6.28515625" style="138" customWidth="1"/>
    <col min="5913" max="5913" width="0" style="138" hidden="1" customWidth="1"/>
    <col min="5914" max="5914" width="9.7109375" style="138" customWidth="1"/>
    <col min="5915" max="5915" width="6.85546875" style="138" customWidth="1"/>
    <col min="5916" max="6144" width="9.140625" style="138"/>
    <col min="6145" max="6145" width="6.28515625" style="138" customWidth="1"/>
    <col min="6146" max="6147" width="0" style="138" hidden="1" customWidth="1"/>
    <col min="6148" max="6148" width="20.7109375" style="138" customWidth="1"/>
    <col min="6149" max="6149" width="8.28515625" style="138" customWidth="1"/>
    <col min="6150" max="6150" width="5.28515625" style="138" customWidth="1"/>
    <col min="6151" max="6151" width="34.140625" style="138" customWidth="1"/>
    <col min="6152" max="6152" width="8.7109375" style="138" customWidth="1"/>
    <col min="6153" max="6153" width="18" style="138" customWidth="1"/>
    <col min="6154" max="6154" width="0" style="138" hidden="1" customWidth="1"/>
    <col min="6155" max="6155" width="23.28515625" style="138" customWidth="1"/>
    <col min="6156" max="6156" width="6.28515625" style="138" customWidth="1"/>
    <col min="6157" max="6157" width="10.42578125" style="138" customWidth="1"/>
    <col min="6158" max="6158" width="3.85546875" style="138" customWidth="1"/>
    <col min="6159" max="6159" width="5" style="138" customWidth="1"/>
    <col min="6160" max="6160" width="6" style="138" customWidth="1"/>
    <col min="6161" max="6162" width="5" style="138" customWidth="1"/>
    <col min="6163" max="6163" width="6.28515625" style="138" customWidth="1"/>
    <col min="6164" max="6164" width="9.85546875" style="138" customWidth="1"/>
    <col min="6165" max="6165" width="3.7109375" style="138" customWidth="1"/>
    <col min="6166" max="6167" width="4.85546875" style="138" customWidth="1"/>
    <col min="6168" max="6168" width="6.28515625" style="138" customWidth="1"/>
    <col min="6169" max="6169" width="0" style="138" hidden="1" customWidth="1"/>
    <col min="6170" max="6170" width="9.7109375" style="138" customWidth="1"/>
    <col min="6171" max="6171" width="6.85546875" style="138" customWidth="1"/>
    <col min="6172" max="6400" width="9.140625" style="138"/>
    <col min="6401" max="6401" width="6.28515625" style="138" customWidth="1"/>
    <col min="6402" max="6403" width="0" style="138" hidden="1" customWidth="1"/>
    <col min="6404" max="6404" width="20.7109375" style="138" customWidth="1"/>
    <col min="6405" max="6405" width="8.28515625" style="138" customWidth="1"/>
    <col min="6406" max="6406" width="5.28515625" style="138" customWidth="1"/>
    <col min="6407" max="6407" width="34.140625" style="138" customWidth="1"/>
    <col min="6408" max="6408" width="8.7109375" style="138" customWidth="1"/>
    <col min="6409" max="6409" width="18" style="138" customWidth="1"/>
    <col min="6410" max="6410" width="0" style="138" hidden="1" customWidth="1"/>
    <col min="6411" max="6411" width="23.28515625" style="138" customWidth="1"/>
    <col min="6412" max="6412" width="6.28515625" style="138" customWidth="1"/>
    <col min="6413" max="6413" width="10.42578125" style="138" customWidth="1"/>
    <col min="6414" max="6414" width="3.85546875" style="138" customWidth="1"/>
    <col min="6415" max="6415" width="5" style="138" customWidth="1"/>
    <col min="6416" max="6416" width="6" style="138" customWidth="1"/>
    <col min="6417" max="6418" width="5" style="138" customWidth="1"/>
    <col min="6419" max="6419" width="6.28515625" style="138" customWidth="1"/>
    <col min="6420" max="6420" width="9.85546875" style="138" customWidth="1"/>
    <col min="6421" max="6421" width="3.7109375" style="138" customWidth="1"/>
    <col min="6422" max="6423" width="4.85546875" style="138" customWidth="1"/>
    <col min="6424" max="6424" width="6.28515625" style="138" customWidth="1"/>
    <col min="6425" max="6425" width="0" style="138" hidden="1" customWidth="1"/>
    <col min="6426" max="6426" width="9.7109375" style="138" customWidth="1"/>
    <col min="6427" max="6427" width="6.85546875" style="138" customWidth="1"/>
    <col min="6428" max="6656" width="9.140625" style="138"/>
    <col min="6657" max="6657" width="6.28515625" style="138" customWidth="1"/>
    <col min="6658" max="6659" width="0" style="138" hidden="1" customWidth="1"/>
    <col min="6660" max="6660" width="20.7109375" style="138" customWidth="1"/>
    <col min="6661" max="6661" width="8.28515625" style="138" customWidth="1"/>
    <col min="6662" max="6662" width="5.28515625" style="138" customWidth="1"/>
    <col min="6663" max="6663" width="34.140625" style="138" customWidth="1"/>
    <col min="6664" max="6664" width="8.7109375" style="138" customWidth="1"/>
    <col min="6665" max="6665" width="18" style="138" customWidth="1"/>
    <col min="6666" max="6666" width="0" style="138" hidden="1" customWidth="1"/>
    <col min="6667" max="6667" width="23.28515625" style="138" customWidth="1"/>
    <col min="6668" max="6668" width="6.28515625" style="138" customWidth="1"/>
    <col min="6669" max="6669" width="10.42578125" style="138" customWidth="1"/>
    <col min="6670" max="6670" width="3.85546875" style="138" customWidth="1"/>
    <col min="6671" max="6671" width="5" style="138" customWidth="1"/>
    <col min="6672" max="6672" width="6" style="138" customWidth="1"/>
    <col min="6673" max="6674" width="5" style="138" customWidth="1"/>
    <col min="6675" max="6675" width="6.28515625" style="138" customWidth="1"/>
    <col min="6676" max="6676" width="9.85546875" style="138" customWidth="1"/>
    <col min="6677" max="6677" width="3.7109375" style="138" customWidth="1"/>
    <col min="6678" max="6679" width="4.85546875" style="138" customWidth="1"/>
    <col min="6680" max="6680" width="6.28515625" style="138" customWidth="1"/>
    <col min="6681" max="6681" width="0" style="138" hidden="1" customWidth="1"/>
    <col min="6682" max="6682" width="9.7109375" style="138" customWidth="1"/>
    <col min="6683" max="6683" width="6.85546875" style="138" customWidth="1"/>
    <col min="6684" max="6912" width="9.140625" style="138"/>
    <col min="6913" max="6913" width="6.28515625" style="138" customWidth="1"/>
    <col min="6914" max="6915" width="0" style="138" hidden="1" customWidth="1"/>
    <col min="6916" max="6916" width="20.7109375" style="138" customWidth="1"/>
    <col min="6917" max="6917" width="8.28515625" style="138" customWidth="1"/>
    <col min="6918" max="6918" width="5.28515625" style="138" customWidth="1"/>
    <col min="6919" max="6919" width="34.140625" style="138" customWidth="1"/>
    <col min="6920" max="6920" width="8.7109375" style="138" customWidth="1"/>
    <col min="6921" max="6921" width="18" style="138" customWidth="1"/>
    <col min="6922" max="6922" width="0" style="138" hidden="1" customWidth="1"/>
    <col min="6923" max="6923" width="23.28515625" style="138" customWidth="1"/>
    <col min="6924" max="6924" width="6.28515625" style="138" customWidth="1"/>
    <col min="6925" max="6925" width="10.42578125" style="138" customWidth="1"/>
    <col min="6926" max="6926" width="3.85546875" style="138" customWidth="1"/>
    <col min="6927" max="6927" width="5" style="138" customWidth="1"/>
    <col min="6928" max="6928" width="6" style="138" customWidth="1"/>
    <col min="6929" max="6930" width="5" style="138" customWidth="1"/>
    <col min="6931" max="6931" width="6.28515625" style="138" customWidth="1"/>
    <col min="6932" max="6932" width="9.85546875" style="138" customWidth="1"/>
    <col min="6933" max="6933" width="3.7109375" style="138" customWidth="1"/>
    <col min="6934" max="6935" width="4.85546875" style="138" customWidth="1"/>
    <col min="6936" max="6936" width="6.28515625" style="138" customWidth="1"/>
    <col min="6937" max="6937" width="0" style="138" hidden="1" customWidth="1"/>
    <col min="6938" max="6938" width="9.7109375" style="138" customWidth="1"/>
    <col min="6939" max="6939" width="6.85546875" style="138" customWidth="1"/>
    <col min="6940" max="7168" width="9.140625" style="138"/>
    <col min="7169" max="7169" width="6.28515625" style="138" customWidth="1"/>
    <col min="7170" max="7171" width="0" style="138" hidden="1" customWidth="1"/>
    <col min="7172" max="7172" width="20.7109375" style="138" customWidth="1"/>
    <col min="7173" max="7173" width="8.28515625" style="138" customWidth="1"/>
    <col min="7174" max="7174" width="5.28515625" style="138" customWidth="1"/>
    <col min="7175" max="7175" width="34.140625" style="138" customWidth="1"/>
    <col min="7176" max="7176" width="8.7109375" style="138" customWidth="1"/>
    <col min="7177" max="7177" width="18" style="138" customWidth="1"/>
    <col min="7178" max="7178" width="0" style="138" hidden="1" customWidth="1"/>
    <col min="7179" max="7179" width="23.28515625" style="138" customWidth="1"/>
    <col min="7180" max="7180" width="6.28515625" style="138" customWidth="1"/>
    <col min="7181" max="7181" width="10.42578125" style="138" customWidth="1"/>
    <col min="7182" max="7182" width="3.85546875" style="138" customWidth="1"/>
    <col min="7183" max="7183" width="5" style="138" customWidth="1"/>
    <col min="7184" max="7184" width="6" style="138" customWidth="1"/>
    <col min="7185" max="7186" width="5" style="138" customWidth="1"/>
    <col min="7187" max="7187" width="6.28515625" style="138" customWidth="1"/>
    <col min="7188" max="7188" width="9.85546875" style="138" customWidth="1"/>
    <col min="7189" max="7189" width="3.7109375" style="138" customWidth="1"/>
    <col min="7190" max="7191" width="4.85546875" style="138" customWidth="1"/>
    <col min="7192" max="7192" width="6.28515625" style="138" customWidth="1"/>
    <col min="7193" max="7193" width="0" style="138" hidden="1" customWidth="1"/>
    <col min="7194" max="7194" width="9.7109375" style="138" customWidth="1"/>
    <col min="7195" max="7195" width="6.85546875" style="138" customWidth="1"/>
    <col min="7196" max="7424" width="9.140625" style="138"/>
    <col min="7425" max="7425" width="6.28515625" style="138" customWidth="1"/>
    <col min="7426" max="7427" width="0" style="138" hidden="1" customWidth="1"/>
    <col min="7428" max="7428" width="20.7109375" style="138" customWidth="1"/>
    <col min="7429" max="7429" width="8.28515625" style="138" customWidth="1"/>
    <col min="7430" max="7430" width="5.28515625" style="138" customWidth="1"/>
    <col min="7431" max="7431" width="34.140625" style="138" customWidth="1"/>
    <col min="7432" max="7432" width="8.7109375" style="138" customWidth="1"/>
    <col min="7433" max="7433" width="18" style="138" customWidth="1"/>
    <col min="7434" max="7434" width="0" style="138" hidden="1" customWidth="1"/>
    <col min="7435" max="7435" width="23.28515625" style="138" customWidth="1"/>
    <col min="7436" max="7436" width="6.28515625" style="138" customWidth="1"/>
    <col min="7437" max="7437" width="10.42578125" style="138" customWidth="1"/>
    <col min="7438" max="7438" width="3.85546875" style="138" customWidth="1"/>
    <col min="7439" max="7439" width="5" style="138" customWidth="1"/>
    <col min="7440" max="7440" width="6" style="138" customWidth="1"/>
    <col min="7441" max="7442" width="5" style="138" customWidth="1"/>
    <col min="7443" max="7443" width="6.28515625" style="138" customWidth="1"/>
    <col min="7444" max="7444" width="9.85546875" style="138" customWidth="1"/>
    <col min="7445" max="7445" width="3.7109375" style="138" customWidth="1"/>
    <col min="7446" max="7447" width="4.85546875" style="138" customWidth="1"/>
    <col min="7448" max="7448" width="6.28515625" style="138" customWidth="1"/>
    <col min="7449" max="7449" width="0" style="138" hidden="1" customWidth="1"/>
    <col min="7450" max="7450" width="9.7109375" style="138" customWidth="1"/>
    <col min="7451" max="7451" width="6.85546875" style="138" customWidth="1"/>
    <col min="7452" max="7680" width="9.140625" style="138"/>
    <col min="7681" max="7681" width="6.28515625" style="138" customWidth="1"/>
    <col min="7682" max="7683" width="0" style="138" hidden="1" customWidth="1"/>
    <col min="7684" max="7684" width="20.7109375" style="138" customWidth="1"/>
    <col min="7685" max="7685" width="8.28515625" style="138" customWidth="1"/>
    <col min="7686" max="7686" width="5.28515625" style="138" customWidth="1"/>
    <col min="7687" max="7687" width="34.140625" style="138" customWidth="1"/>
    <col min="7688" max="7688" width="8.7109375" style="138" customWidth="1"/>
    <col min="7689" max="7689" width="18" style="138" customWidth="1"/>
    <col min="7690" max="7690" width="0" style="138" hidden="1" customWidth="1"/>
    <col min="7691" max="7691" width="23.28515625" style="138" customWidth="1"/>
    <col min="7692" max="7692" width="6.28515625" style="138" customWidth="1"/>
    <col min="7693" max="7693" width="10.42578125" style="138" customWidth="1"/>
    <col min="7694" max="7694" width="3.85546875" style="138" customWidth="1"/>
    <col min="7695" max="7695" width="5" style="138" customWidth="1"/>
    <col min="7696" max="7696" width="6" style="138" customWidth="1"/>
    <col min="7697" max="7698" width="5" style="138" customWidth="1"/>
    <col min="7699" max="7699" width="6.28515625" style="138" customWidth="1"/>
    <col min="7700" max="7700" width="9.85546875" style="138" customWidth="1"/>
    <col min="7701" max="7701" width="3.7109375" style="138" customWidth="1"/>
    <col min="7702" max="7703" width="4.85546875" style="138" customWidth="1"/>
    <col min="7704" max="7704" width="6.28515625" style="138" customWidth="1"/>
    <col min="7705" max="7705" width="0" style="138" hidden="1" customWidth="1"/>
    <col min="7706" max="7706" width="9.7109375" style="138" customWidth="1"/>
    <col min="7707" max="7707" width="6.85546875" style="138" customWidth="1"/>
    <col min="7708" max="7936" width="9.140625" style="138"/>
    <col min="7937" max="7937" width="6.28515625" style="138" customWidth="1"/>
    <col min="7938" max="7939" width="0" style="138" hidden="1" customWidth="1"/>
    <col min="7940" max="7940" width="20.7109375" style="138" customWidth="1"/>
    <col min="7941" max="7941" width="8.28515625" style="138" customWidth="1"/>
    <col min="7942" max="7942" width="5.28515625" style="138" customWidth="1"/>
    <col min="7943" max="7943" width="34.140625" style="138" customWidth="1"/>
    <col min="7944" max="7944" width="8.7109375" style="138" customWidth="1"/>
    <col min="7945" max="7945" width="18" style="138" customWidth="1"/>
    <col min="7946" max="7946" width="0" style="138" hidden="1" customWidth="1"/>
    <col min="7947" max="7947" width="23.28515625" style="138" customWidth="1"/>
    <col min="7948" max="7948" width="6.28515625" style="138" customWidth="1"/>
    <col min="7949" max="7949" width="10.42578125" style="138" customWidth="1"/>
    <col min="7950" max="7950" width="3.85546875" style="138" customWidth="1"/>
    <col min="7951" max="7951" width="5" style="138" customWidth="1"/>
    <col min="7952" max="7952" width="6" style="138" customWidth="1"/>
    <col min="7953" max="7954" width="5" style="138" customWidth="1"/>
    <col min="7955" max="7955" width="6.28515625" style="138" customWidth="1"/>
    <col min="7956" max="7956" width="9.85546875" style="138" customWidth="1"/>
    <col min="7957" max="7957" width="3.7109375" style="138" customWidth="1"/>
    <col min="7958" max="7959" width="4.85546875" style="138" customWidth="1"/>
    <col min="7960" max="7960" width="6.28515625" style="138" customWidth="1"/>
    <col min="7961" max="7961" width="0" style="138" hidden="1" customWidth="1"/>
    <col min="7962" max="7962" width="9.7109375" style="138" customWidth="1"/>
    <col min="7963" max="7963" width="6.85546875" style="138" customWidth="1"/>
    <col min="7964" max="8192" width="9.140625" style="138"/>
    <col min="8193" max="8193" width="6.28515625" style="138" customWidth="1"/>
    <col min="8194" max="8195" width="0" style="138" hidden="1" customWidth="1"/>
    <col min="8196" max="8196" width="20.7109375" style="138" customWidth="1"/>
    <col min="8197" max="8197" width="8.28515625" style="138" customWidth="1"/>
    <col min="8198" max="8198" width="5.28515625" style="138" customWidth="1"/>
    <col min="8199" max="8199" width="34.140625" style="138" customWidth="1"/>
    <col min="8200" max="8200" width="8.7109375" style="138" customWidth="1"/>
    <col min="8201" max="8201" width="18" style="138" customWidth="1"/>
    <col min="8202" max="8202" width="0" style="138" hidden="1" customWidth="1"/>
    <col min="8203" max="8203" width="23.28515625" style="138" customWidth="1"/>
    <col min="8204" max="8204" width="6.28515625" style="138" customWidth="1"/>
    <col min="8205" max="8205" width="10.42578125" style="138" customWidth="1"/>
    <col min="8206" max="8206" width="3.85546875" style="138" customWidth="1"/>
    <col min="8207" max="8207" width="5" style="138" customWidth="1"/>
    <col min="8208" max="8208" width="6" style="138" customWidth="1"/>
    <col min="8209" max="8210" width="5" style="138" customWidth="1"/>
    <col min="8211" max="8211" width="6.28515625" style="138" customWidth="1"/>
    <col min="8212" max="8212" width="9.85546875" style="138" customWidth="1"/>
    <col min="8213" max="8213" width="3.7109375" style="138" customWidth="1"/>
    <col min="8214" max="8215" width="4.85546875" style="138" customWidth="1"/>
    <col min="8216" max="8216" width="6.28515625" style="138" customWidth="1"/>
    <col min="8217" max="8217" width="0" style="138" hidden="1" customWidth="1"/>
    <col min="8218" max="8218" width="9.7109375" style="138" customWidth="1"/>
    <col min="8219" max="8219" width="6.85546875" style="138" customWidth="1"/>
    <col min="8220" max="8448" width="9.140625" style="138"/>
    <col min="8449" max="8449" width="6.28515625" style="138" customWidth="1"/>
    <col min="8450" max="8451" width="0" style="138" hidden="1" customWidth="1"/>
    <col min="8452" max="8452" width="20.7109375" style="138" customWidth="1"/>
    <col min="8453" max="8453" width="8.28515625" style="138" customWidth="1"/>
    <col min="8454" max="8454" width="5.28515625" style="138" customWidth="1"/>
    <col min="8455" max="8455" width="34.140625" style="138" customWidth="1"/>
    <col min="8456" max="8456" width="8.7109375" style="138" customWidth="1"/>
    <col min="8457" max="8457" width="18" style="138" customWidth="1"/>
    <col min="8458" max="8458" width="0" style="138" hidden="1" customWidth="1"/>
    <col min="8459" max="8459" width="23.28515625" style="138" customWidth="1"/>
    <col min="8460" max="8460" width="6.28515625" style="138" customWidth="1"/>
    <col min="8461" max="8461" width="10.42578125" style="138" customWidth="1"/>
    <col min="8462" max="8462" width="3.85546875" style="138" customWidth="1"/>
    <col min="8463" max="8463" width="5" style="138" customWidth="1"/>
    <col min="8464" max="8464" width="6" style="138" customWidth="1"/>
    <col min="8465" max="8466" width="5" style="138" customWidth="1"/>
    <col min="8467" max="8467" width="6.28515625" style="138" customWidth="1"/>
    <col min="8468" max="8468" width="9.85546875" style="138" customWidth="1"/>
    <col min="8469" max="8469" width="3.7109375" style="138" customWidth="1"/>
    <col min="8470" max="8471" width="4.85546875" style="138" customWidth="1"/>
    <col min="8472" max="8472" width="6.28515625" style="138" customWidth="1"/>
    <col min="8473" max="8473" width="0" style="138" hidden="1" customWidth="1"/>
    <col min="8474" max="8474" width="9.7109375" style="138" customWidth="1"/>
    <col min="8475" max="8475" width="6.85546875" style="138" customWidth="1"/>
    <col min="8476" max="8704" width="9.140625" style="138"/>
    <col min="8705" max="8705" width="6.28515625" style="138" customWidth="1"/>
    <col min="8706" max="8707" width="0" style="138" hidden="1" customWidth="1"/>
    <col min="8708" max="8708" width="20.7109375" style="138" customWidth="1"/>
    <col min="8709" max="8709" width="8.28515625" style="138" customWidth="1"/>
    <col min="8710" max="8710" width="5.28515625" style="138" customWidth="1"/>
    <col min="8711" max="8711" width="34.140625" style="138" customWidth="1"/>
    <col min="8712" max="8712" width="8.7109375" style="138" customWidth="1"/>
    <col min="8713" max="8713" width="18" style="138" customWidth="1"/>
    <col min="8714" max="8714" width="0" style="138" hidden="1" customWidth="1"/>
    <col min="8715" max="8715" width="23.28515625" style="138" customWidth="1"/>
    <col min="8716" max="8716" width="6.28515625" style="138" customWidth="1"/>
    <col min="8717" max="8717" width="10.42578125" style="138" customWidth="1"/>
    <col min="8718" max="8718" width="3.85546875" style="138" customWidth="1"/>
    <col min="8719" max="8719" width="5" style="138" customWidth="1"/>
    <col min="8720" max="8720" width="6" style="138" customWidth="1"/>
    <col min="8721" max="8722" width="5" style="138" customWidth="1"/>
    <col min="8723" max="8723" width="6.28515625" style="138" customWidth="1"/>
    <col min="8724" max="8724" width="9.85546875" style="138" customWidth="1"/>
    <col min="8725" max="8725" width="3.7109375" style="138" customWidth="1"/>
    <col min="8726" max="8727" width="4.85546875" style="138" customWidth="1"/>
    <col min="8728" max="8728" width="6.28515625" style="138" customWidth="1"/>
    <col min="8729" max="8729" width="0" style="138" hidden="1" customWidth="1"/>
    <col min="8730" max="8730" width="9.7109375" style="138" customWidth="1"/>
    <col min="8731" max="8731" width="6.85546875" style="138" customWidth="1"/>
    <col min="8732" max="8960" width="9.140625" style="138"/>
    <col min="8961" max="8961" width="6.28515625" style="138" customWidth="1"/>
    <col min="8962" max="8963" width="0" style="138" hidden="1" customWidth="1"/>
    <col min="8964" max="8964" width="20.7109375" style="138" customWidth="1"/>
    <col min="8965" max="8965" width="8.28515625" style="138" customWidth="1"/>
    <col min="8966" max="8966" width="5.28515625" style="138" customWidth="1"/>
    <col min="8967" max="8967" width="34.140625" style="138" customWidth="1"/>
    <col min="8968" max="8968" width="8.7109375" style="138" customWidth="1"/>
    <col min="8969" max="8969" width="18" style="138" customWidth="1"/>
    <col min="8970" max="8970" width="0" style="138" hidden="1" customWidth="1"/>
    <col min="8971" max="8971" width="23.28515625" style="138" customWidth="1"/>
    <col min="8972" max="8972" width="6.28515625" style="138" customWidth="1"/>
    <col min="8973" max="8973" width="10.42578125" style="138" customWidth="1"/>
    <col min="8974" max="8974" width="3.85546875" style="138" customWidth="1"/>
    <col min="8975" max="8975" width="5" style="138" customWidth="1"/>
    <col min="8976" max="8976" width="6" style="138" customWidth="1"/>
    <col min="8977" max="8978" width="5" style="138" customWidth="1"/>
    <col min="8979" max="8979" width="6.28515625" style="138" customWidth="1"/>
    <col min="8980" max="8980" width="9.85546875" style="138" customWidth="1"/>
    <col min="8981" max="8981" width="3.7109375" style="138" customWidth="1"/>
    <col min="8982" max="8983" width="4.85546875" style="138" customWidth="1"/>
    <col min="8984" max="8984" width="6.28515625" style="138" customWidth="1"/>
    <col min="8985" max="8985" width="0" style="138" hidden="1" customWidth="1"/>
    <col min="8986" max="8986" width="9.7109375" style="138" customWidth="1"/>
    <col min="8987" max="8987" width="6.85546875" style="138" customWidth="1"/>
    <col min="8988" max="9216" width="9.140625" style="138"/>
    <col min="9217" max="9217" width="6.28515625" style="138" customWidth="1"/>
    <col min="9218" max="9219" width="0" style="138" hidden="1" customWidth="1"/>
    <col min="9220" max="9220" width="20.7109375" style="138" customWidth="1"/>
    <col min="9221" max="9221" width="8.28515625" style="138" customWidth="1"/>
    <col min="9222" max="9222" width="5.28515625" style="138" customWidth="1"/>
    <col min="9223" max="9223" width="34.140625" style="138" customWidth="1"/>
    <col min="9224" max="9224" width="8.7109375" style="138" customWidth="1"/>
    <col min="9225" max="9225" width="18" style="138" customWidth="1"/>
    <col min="9226" max="9226" width="0" style="138" hidden="1" customWidth="1"/>
    <col min="9227" max="9227" width="23.28515625" style="138" customWidth="1"/>
    <col min="9228" max="9228" width="6.28515625" style="138" customWidth="1"/>
    <col min="9229" max="9229" width="10.42578125" style="138" customWidth="1"/>
    <col min="9230" max="9230" width="3.85546875" style="138" customWidth="1"/>
    <col min="9231" max="9231" width="5" style="138" customWidth="1"/>
    <col min="9232" max="9232" width="6" style="138" customWidth="1"/>
    <col min="9233" max="9234" width="5" style="138" customWidth="1"/>
    <col min="9235" max="9235" width="6.28515625" style="138" customWidth="1"/>
    <col min="9236" max="9236" width="9.85546875" style="138" customWidth="1"/>
    <col min="9237" max="9237" width="3.7109375" style="138" customWidth="1"/>
    <col min="9238" max="9239" width="4.85546875" style="138" customWidth="1"/>
    <col min="9240" max="9240" width="6.28515625" style="138" customWidth="1"/>
    <col min="9241" max="9241" width="0" style="138" hidden="1" customWidth="1"/>
    <col min="9242" max="9242" width="9.7109375" style="138" customWidth="1"/>
    <col min="9243" max="9243" width="6.85546875" style="138" customWidth="1"/>
    <col min="9244" max="9472" width="9.140625" style="138"/>
    <col min="9473" max="9473" width="6.28515625" style="138" customWidth="1"/>
    <col min="9474" max="9475" width="0" style="138" hidden="1" customWidth="1"/>
    <col min="9476" max="9476" width="20.7109375" style="138" customWidth="1"/>
    <col min="9477" max="9477" width="8.28515625" style="138" customWidth="1"/>
    <col min="9478" max="9478" width="5.28515625" style="138" customWidth="1"/>
    <col min="9479" max="9479" width="34.140625" style="138" customWidth="1"/>
    <col min="9480" max="9480" width="8.7109375" style="138" customWidth="1"/>
    <col min="9481" max="9481" width="18" style="138" customWidth="1"/>
    <col min="9482" max="9482" width="0" style="138" hidden="1" customWidth="1"/>
    <col min="9483" max="9483" width="23.28515625" style="138" customWidth="1"/>
    <col min="9484" max="9484" width="6.28515625" style="138" customWidth="1"/>
    <col min="9485" max="9485" width="10.42578125" style="138" customWidth="1"/>
    <col min="9486" max="9486" width="3.85546875" style="138" customWidth="1"/>
    <col min="9487" max="9487" width="5" style="138" customWidth="1"/>
    <col min="9488" max="9488" width="6" style="138" customWidth="1"/>
    <col min="9489" max="9490" width="5" style="138" customWidth="1"/>
    <col min="9491" max="9491" width="6.28515625" style="138" customWidth="1"/>
    <col min="9492" max="9492" width="9.85546875" style="138" customWidth="1"/>
    <col min="9493" max="9493" width="3.7109375" style="138" customWidth="1"/>
    <col min="9494" max="9495" width="4.85546875" style="138" customWidth="1"/>
    <col min="9496" max="9496" width="6.28515625" style="138" customWidth="1"/>
    <col min="9497" max="9497" width="0" style="138" hidden="1" customWidth="1"/>
    <col min="9498" max="9498" width="9.7109375" style="138" customWidth="1"/>
    <col min="9499" max="9499" width="6.85546875" style="138" customWidth="1"/>
    <col min="9500" max="9728" width="9.140625" style="138"/>
    <col min="9729" max="9729" width="6.28515625" style="138" customWidth="1"/>
    <col min="9730" max="9731" width="0" style="138" hidden="1" customWidth="1"/>
    <col min="9732" max="9732" width="20.7109375" style="138" customWidth="1"/>
    <col min="9733" max="9733" width="8.28515625" style="138" customWidth="1"/>
    <col min="9734" max="9734" width="5.28515625" style="138" customWidth="1"/>
    <col min="9735" max="9735" width="34.140625" style="138" customWidth="1"/>
    <col min="9736" max="9736" width="8.7109375" style="138" customWidth="1"/>
    <col min="9737" max="9737" width="18" style="138" customWidth="1"/>
    <col min="9738" max="9738" width="0" style="138" hidden="1" customWidth="1"/>
    <col min="9739" max="9739" width="23.28515625" style="138" customWidth="1"/>
    <col min="9740" max="9740" width="6.28515625" style="138" customWidth="1"/>
    <col min="9741" max="9741" width="10.42578125" style="138" customWidth="1"/>
    <col min="9742" max="9742" width="3.85546875" style="138" customWidth="1"/>
    <col min="9743" max="9743" width="5" style="138" customWidth="1"/>
    <col min="9744" max="9744" width="6" style="138" customWidth="1"/>
    <col min="9745" max="9746" width="5" style="138" customWidth="1"/>
    <col min="9747" max="9747" width="6.28515625" style="138" customWidth="1"/>
    <col min="9748" max="9748" width="9.85546875" style="138" customWidth="1"/>
    <col min="9749" max="9749" width="3.7109375" style="138" customWidth="1"/>
    <col min="9750" max="9751" width="4.85546875" style="138" customWidth="1"/>
    <col min="9752" max="9752" width="6.28515625" style="138" customWidth="1"/>
    <col min="9753" max="9753" width="0" style="138" hidden="1" customWidth="1"/>
    <col min="9754" max="9754" width="9.7109375" style="138" customWidth="1"/>
    <col min="9755" max="9755" width="6.85546875" style="138" customWidth="1"/>
    <col min="9756" max="9984" width="9.140625" style="138"/>
    <col min="9985" max="9985" width="6.28515625" style="138" customWidth="1"/>
    <col min="9986" max="9987" width="0" style="138" hidden="1" customWidth="1"/>
    <col min="9988" max="9988" width="20.7109375" style="138" customWidth="1"/>
    <col min="9989" max="9989" width="8.28515625" style="138" customWidth="1"/>
    <col min="9990" max="9990" width="5.28515625" style="138" customWidth="1"/>
    <col min="9991" max="9991" width="34.140625" style="138" customWidth="1"/>
    <col min="9992" max="9992" width="8.7109375" style="138" customWidth="1"/>
    <col min="9993" max="9993" width="18" style="138" customWidth="1"/>
    <col min="9994" max="9994" width="0" style="138" hidden="1" customWidth="1"/>
    <col min="9995" max="9995" width="23.28515625" style="138" customWidth="1"/>
    <col min="9996" max="9996" width="6.28515625" style="138" customWidth="1"/>
    <col min="9997" max="9997" width="10.42578125" style="138" customWidth="1"/>
    <col min="9998" max="9998" width="3.85546875" style="138" customWidth="1"/>
    <col min="9999" max="9999" width="5" style="138" customWidth="1"/>
    <col min="10000" max="10000" width="6" style="138" customWidth="1"/>
    <col min="10001" max="10002" width="5" style="138" customWidth="1"/>
    <col min="10003" max="10003" width="6.28515625" style="138" customWidth="1"/>
    <col min="10004" max="10004" width="9.85546875" style="138" customWidth="1"/>
    <col min="10005" max="10005" width="3.7109375" style="138" customWidth="1"/>
    <col min="10006" max="10007" width="4.85546875" style="138" customWidth="1"/>
    <col min="10008" max="10008" width="6.28515625" style="138" customWidth="1"/>
    <col min="10009" max="10009" width="0" style="138" hidden="1" customWidth="1"/>
    <col min="10010" max="10010" width="9.7109375" style="138" customWidth="1"/>
    <col min="10011" max="10011" width="6.85546875" style="138" customWidth="1"/>
    <col min="10012" max="10240" width="9.140625" style="138"/>
    <col min="10241" max="10241" width="6.28515625" style="138" customWidth="1"/>
    <col min="10242" max="10243" width="0" style="138" hidden="1" customWidth="1"/>
    <col min="10244" max="10244" width="20.7109375" style="138" customWidth="1"/>
    <col min="10245" max="10245" width="8.28515625" style="138" customWidth="1"/>
    <col min="10246" max="10246" width="5.28515625" style="138" customWidth="1"/>
    <col min="10247" max="10247" width="34.140625" style="138" customWidth="1"/>
    <col min="10248" max="10248" width="8.7109375" style="138" customWidth="1"/>
    <col min="10249" max="10249" width="18" style="138" customWidth="1"/>
    <col min="10250" max="10250" width="0" style="138" hidden="1" customWidth="1"/>
    <col min="10251" max="10251" width="23.28515625" style="138" customWidth="1"/>
    <col min="10252" max="10252" width="6.28515625" style="138" customWidth="1"/>
    <col min="10253" max="10253" width="10.42578125" style="138" customWidth="1"/>
    <col min="10254" max="10254" width="3.85546875" style="138" customWidth="1"/>
    <col min="10255" max="10255" width="5" style="138" customWidth="1"/>
    <col min="10256" max="10256" width="6" style="138" customWidth="1"/>
    <col min="10257" max="10258" width="5" style="138" customWidth="1"/>
    <col min="10259" max="10259" width="6.28515625" style="138" customWidth="1"/>
    <col min="10260" max="10260" width="9.85546875" style="138" customWidth="1"/>
    <col min="10261" max="10261" width="3.7109375" style="138" customWidth="1"/>
    <col min="10262" max="10263" width="4.85546875" style="138" customWidth="1"/>
    <col min="10264" max="10264" width="6.28515625" style="138" customWidth="1"/>
    <col min="10265" max="10265" width="0" style="138" hidden="1" customWidth="1"/>
    <col min="10266" max="10266" width="9.7109375" style="138" customWidth="1"/>
    <col min="10267" max="10267" width="6.85546875" style="138" customWidth="1"/>
    <col min="10268" max="10496" width="9.140625" style="138"/>
    <col min="10497" max="10497" width="6.28515625" style="138" customWidth="1"/>
    <col min="10498" max="10499" width="0" style="138" hidden="1" customWidth="1"/>
    <col min="10500" max="10500" width="20.7109375" style="138" customWidth="1"/>
    <col min="10501" max="10501" width="8.28515625" style="138" customWidth="1"/>
    <col min="10502" max="10502" width="5.28515625" style="138" customWidth="1"/>
    <col min="10503" max="10503" width="34.140625" style="138" customWidth="1"/>
    <col min="10504" max="10504" width="8.7109375" style="138" customWidth="1"/>
    <col min="10505" max="10505" width="18" style="138" customWidth="1"/>
    <col min="10506" max="10506" width="0" style="138" hidden="1" customWidth="1"/>
    <col min="10507" max="10507" width="23.28515625" style="138" customWidth="1"/>
    <col min="10508" max="10508" width="6.28515625" style="138" customWidth="1"/>
    <col min="10509" max="10509" width="10.42578125" style="138" customWidth="1"/>
    <col min="10510" max="10510" width="3.85546875" style="138" customWidth="1"/>
    <col min="10511" max="10511" width="5" style="138" customWidth="1"/>
    <col min="10512" max="10512" width="6" style="138" customWidth="1"/>
    <col min="10513" max="10514" width="5" style="138" customWidth="1"/>
    <col min="10515" max="10515" width="6.28515625" style="138" customWidth="1"/>
    <col min="10516" max="10516" width="9.85546875" style="138" customWidth="1"/>
    <col min="10517" max="10517" width="3.7109375" style="138" customWidth="1"/>
    <col min="10518" max="10519" width="4.85546875" style="138" customWidth="1"/>
    <col min="10520" max="10520" width="6.28515625" style="138" customWidth="1"/>
    <col min="10521" max="10521" width="0" style="138" hidden="1" customWidth="1"/>
    <col min="10522" max="10522" width="9.7109375" style="138" customWidth="1"/>
    <col min="10523" max="10523" width="6.85546875" style="138" customWidth="1"/>
    <col min="10524" max="10752" width="9.140625" style="138"/>
    <col min="10753" max="10753" width="6.28515625" style="138" customWidth="1"/>
    <col min="10754" max="10755" width="0" style="138" hidden="1" customWidth="1"/>
    <col min="10756" max="10756" width="20.7109375" style="138" customWidth="1"/>
    <col min="10757" max="10757" width="8.28515625" style="138" customWidth="1"/>
    <col min="10758" max="10758" width="5.28515625" style="138" customWidth="1"/>
    <col min="10759" max="10759" width="34.140625" style="138" customWidth="1"/>
    <col min="10760" max="10760" width="8.7109375" style="138" customWidth="1"/>
    <col min="10761" max="10761" width="18" style="138" customWidth="1"/>
    <col min="10762" max="10762" width="0" style="138" hidden="1" customWidth="1"/>
    <col min="10763" max="10763" width="23.28515625" style="138" customWidth="1"/>
    <col min="10764" max="10764" width="6.28515625" style="138" customWidth="1"/>
    <col min="10765" max="10765" width="10.42578125" style="138" customWidth="1"/>
    <col min="10766" max="10766" width="3.85546875" style="138" customWidth="1"/>
    <col min="10767" max="10767" width="5" style="138" customWidth="1"/>
    <col min="10768" max="10768" width="6" style="138" customWidth="1"/>
    <col min="10769" max="10770" width="5" style="138" customWidth="1"/>
    <col min="10771" max="10771" width="6.28515625" style="138" customWidth="1"/>
    <col min="10772" max="10772" width="9.85546875" style="138" customWidth="1"/>
    <col min="10773" max="10773" width="3.7109375" style="138" customWidth="1"/>
    <col min="10774" max="10775" width="4.85546875" style="138" customWidth="1"/>
    <col min="10776" max="10776" width="6.28515625" style="138" customWidth="1"/>
    <col min="10777" max="10777" width="0" style="138" hidden="1" customWidth="1"/>
    <col min="10778" max="10778" width="9.7109375" style="138" customWidth="1"/>
    <col min="10779" max="10779" width="6.85546875" style="138" customWidth="1"/>
    <col min="10780" max="11008" width="9.140625" style="138"/>
    <col min="11009" max="11009" width="6.28515625" style="138" customWidth="1"/>
    <col min="11010" max="11011" width="0" style="138" hidden="1" customWidth="1"/>
    <col min="11012" max="11012" width="20.7109375" style="138" customWidth="1"/>
    <col min="11013" max="11013" width="8.28515625" style="138" customWidth="1"/>
    <col min="11014" max="11014" width="5.28515625" style="138" customWidth="1"/>
    <col min="11015" max="11015" width="34.140625" style="138" customWidth="1"/>
    <col min="11016" max="11016" width="8.7109375" style="138" customWidth="1"/>
    <col min="11017" max="11017" width="18" style="138" customWidth="1"/>
    <col min="11018" max="11018" width="0" style="138" hidden="1" customWidth="1"/>
    <col min="11019" max="11019" width="23.28515625" style="138" customWidth="1"/>
    <col min="11020" max="11020" width="6.28515625" style="138" customWidth="1"/>
    <col min="11021" max="11021" width="10.42578125" style="138" customWidth="1"/>
    <col min="11022" max="11022" width="3.85546875" style="138" customWidth="1"/>
    <col min="11023" max="11023" width="5" style="138" customWidth="1"/>
    <col min="11024" max="11024" width="6" style="138" customWidth="1"/>
    <col min="11025" max="11026" width="5" style="138" customWidth="1"/>
    <col min="11027" max="11027" width="6.28515625" style="138" customWidth="1"/>
    <col min="11028" max="11028" width="9.85546875" style="138" customWidth="1"/>
    <col min="11029" max="11029" width="3.7109375" style="138" customWidth="1"/>
    <col min="11030" max="11031" width="4.85546875" style="138" customWidth="1"/>
    <col min="11032" max="11032" width="6.28515625" style="138" customWidth="1"/>
    <col min="11033" max="11033" width="0" style="138" hidden="1" customWidth="1"/>
    <col min="11034" max="11034" width="9.7109375" style="138" customWidth="1"/>
    <col min="11035" max="11035" width="6.85546875" style="138" customWidth="1"/>
    <col min="11036" max="11264" width="9.140625" style="138"/>
    <col min="11265" max="11265" width="6.28515625" style="138" customWidth="1"/>
    <col min="11266" max="11267" width="0" style="138" hidden="1" customWidth="1"/>
    <col min="11268" max="11268" width="20.7109375" style="138" customWidth="1"/>
    <col min="11269" max="11269" width="8.28515625" style="138" customWidth="1"/>
    <col min="11270" max="11270" width="5.28515625" style="138" customWidth="1"/>
    <col min="11271" max="11271" width="34.140625" style="138" customWidth="1"/>
    <col min="11272" max="11272" width="8.7109375" style="138" customWidth="1"/>
    <col min="11273" max="11273" width="18" style="138" customWidth="1"/>
    <col min="11274" max="11274" width="0" style="138" hidden="1" customWidth="1"/>
    <col min="11275" max="11275" width="23.28515625" style="138" customWidth="1"/>
    <col min="11276" max="11276" width="6.28515625" style="138" customWidth="1"/>
    <col min="11277" max="11277" width="10.42578125" style="138" customWidth="1"/>
    <col min="11278" max="11278" width="3.85546875" style="138" customWidth="1"/>
    <col min="11279" max="11279" width="5" style="138" customWidth="1"/>
    <col min="11280" max="11280" width="6" style="138" customWidth="1"/>
    <col min="11281" max="11282" width="5" style="138" customWidth="1"/>
    <col min="11283" max="11283" width="6.28515625" style="138" customWidth="1"/>
    <col min="11284" max="11284" width="9.85546875" style="138" customWidth="1"/>
    <col min="11285" max="11285" width="3.7109375" style="138" customWidth="1"/>
    <col min="11286" max="11287" width="4.85546875" style="138" customWidth="1"/>
    <col min="11288" max="11288" width="6.28515625" style="138" customWidth="1"/>
    <col min="11289" max="11289" width="0" style="138" hidden="1" customWidth="1"/>
    <col min="11290" max="11290" width="9.7109375" style="138" customWidth="1"/>
    <col min="11291" max="11291" width="6.85546875" style="138" customWidth="1"/>
    <col min="11292" max="11520" width="9.140625" style="138"/>
    <col min="11521" max="11521" width="6.28515625" style="138" customWidth="1"/>
    <col min="11522" max="11523" width="0" style="138" hidden="1" customWidth="1"/>
    <col min="11524" max="11524" width="20.7109375" style="138" customWidth="1"/>
    <col min="11525" max="11525" width="8.28515625" style="138" customWidth="1"/>
    <col min="11526" max="11526" width="5.28515625" style="138" customWidth="1"/>
    <col min="11527" max="11527" width="34.140625" style="138" customWidth="1"/>
    <col min="11528" max="11528" width="8.7109375" style="138" customWidth="1"/>
    <col min="11529" max="11529" width="18" style="138" customWidth="1"/>
    <col min="11530" max="11530" width="0" style="138" hidden="1" customWidth="1"/>
    <col min="11531" max="11531" width="23.28515625" style="138" customWidth="1"/>
    <col min="11532" max="11532" width="6.28515625" style="138" customWidth="1"/>
    <col min="11533" max="11533" width="10.42578125" style="138" customWidth="1"/>
    <col min="11534" max="11534" width="3.85546875" style="138" customWidth="1"/>
    <col min="11535" max="11535" width="5" style="138" customWidth="1"/>
    <col min="11536" max="11536" width="6" style="138" customWidth="1"/>
    <col min="11537" max="11538" width="5" style="138" customWidth="1"/>
    <col min="11539" max="11539" width="6.28515625" style="138" customWidth="1"/>
    <col min="11540" max="11540" width="9.85546875" style="138" customWidth="1"/>
    <col min="11541" max="11541" width="3.7109375" style="138" customWidth="1"/>
    <col min="11542" max="11543" width="4.85546875" style="138" customWidth="1"/>
    <col min="11544" max="11544" width="6.28515625" style="138" customWidth="1"/>
    <col min="11545" max="11545" width="0" style="138" hidden="1" customWidth="1"/>
    <col min="11546" max="11546" width="9.7109375" style="138" customWidth="1"/>
    <col min="11547" max="11547" width="6.85546875" style="138" customWidth="1"/>
    <col min="11548" max="11776" width="9.140625" style="138"/>
    <col min="11777" max="11777" width="6.28515625" style="138" customWidth="1"/>
    <col min="11778" max="11779" width="0" style="138" hidden="1" customWidth="1"/>
    <col min="11780" max="11780" width="20.7109375" style="138" customWidth="1"/>
    <col min="11781" max="11781" width="8.28515625" style="138" customWidth="1"/>
    <col min="11782" max="11782" width="5.28515625" style="138" customWidth="1"/>
    <col min="11783" max="11783" width="34.140625" style="138" customWidth="1"/>
    <col min="11784" max="11784" width="8.7109375" style="138" customWidth="1"/>
    <col min="11785" max="11785" width="18" style="138" customWidth="1"/>
    <col min="11786" max="11786" width="0" style="138" hidden="1" customWidth="1"/>
    <col min="11787" max="11787" width="23.28515625" style="138" customWidth="1"/>
    <col min="11788" max="11788" width="6.28515625" style="138" customWidth="1"/>
    <col min="11789" max="11789" width="10.42578125" style="138" customWidth="1"/>
    <col min="11790" max="11790" width="3.85546875" style="138" customWidth="1"/>
    <col min="11791" max="11791" width="5" style="138" customWidth="1"/>
    <col min="11792" max="11792" width="6" style="138" customWidth="1"/>
    <col min="11793" max="11794" width="5" style="138" customWidth="1"/>
    <col min="11795" max="11795" width="6.28515625" style="138" customWidth="1"/>
    <col min="11796" max="11796" width="9.85546875" style="138" customWidth="1"/>
    <col min="11797" max="11797" width="3.7109375" style="138" customWidth="1"/>
    <col min="11798" max="11799" width="4.85546875" style="138" customWidth="1"/>
    <col min="11800" max="11800" width="6.28515625" style="138" customWidth="1"/>
    <col min="11801" max="11801" width="0" style="138" hidden="1" customWidth="1"/>
    <col min="11802" max="11802" width="9.7109375" style="138" customWidth="1"/>
    <col min="11803" max="11803" width="6.85546875" style="138" customWidth="1"/>
    <col min="11804" max="12032" width="9.140625" style="138"/>
    <col min="12033" max="12033" width="6.28515625" style="138" customWidth="1"/>
    <col min="12034" max="12035" width="0" style="138" hidden="1" customWidth="1"/>
    <col min="12036" max="12036" width="20.7109375" style="138" customWidth="1"/>
    <col min="12037" max="12037" width="8.28515625" style="138" customWidth="1"/>
    <col min="12038" max="12038" width="5.28515625" style="138" customWidth="1"/>
    <col min="12039" max="12039" width="34.140625" style="138" customWidth="1"/>
    <col min="12040" max="12040" width="8.7109375" style="138" customWidth="1"/>
    <col min="12041" max="12041" width="18" style="138" customWidth="1"/>
    <col min="12042" max="12042" width="0" style="138" hidden="1" customWidth="1"/>
    <col min="12043" max="12043" width="23.28515625" style="138" customWidth="1"/>
    <col min="12044" max="12044" width="6.28515625" style="138" customWidth="1"/>
    <col min="12045" max="12045" width="10.42578125" style="138" customWidth="1"/>
    <col min="12046" max="12046" width="3.85546875" style="138" customWidth="1"/>
    <col min="12047" max="12047" width="5" style="138" customWidth="1"/>
    <col min="12048" max="12048" width="6" style="138" customWidth="1"/>
    <col min="12049" max="12050" width="5" style="138" customWidth="1"/>
    <col min="12051" max="12051" width="6.28515625" style="138" customWidth="1"/>
    <col min="12052" max="12052" width="9.85546875" style="138" customWidth="1"/>
    <col min="12053" max="12053" width="3.7109375" style="138" customWidth="1"/>
    <col min="12054" max="12055" width="4.85546875" style="138" customWidth="1"/>
    <col min="12056" max="12056" width="6.28515625" style="138" customWidth="1"/>
    <col min="12057" max="12057" width="0" style="138" hidden="1" customWidth="1"/>
    <col min="12058" max="12058" width="9.7109375" style="138" customWidth="1"/>
    <col min="12059" max="12059" width="6.85546875" style="138" customWidth="1"/>
    <col min="12060" max="12288" width="9.140625" style="138"/>
    <col min="12289" max="12289" width="6.28515625" style="138" customWidth="1"/>
    <col min="12290" max="12291" width="0" style="138" hidden="1" customWidth="1"/>
    <col min="12292" max="12292" width="20.7109375" style="138" customWidth="1"/>
    <col min="12293" max="12293" width="8.28515625" style="138" customWidth="1"/>
    <col min="12294" max="12294" width="5.28515625" style="138" customWidth="1"/>
    <col min="12295" max="12295" width="34.140625" style="138" customWidth="1"/>
    <col min="12296" max="12296" width="8.7109375" style="138" customWidth="1"/>
    <col min="12297" max="12297" width="18" style="138" customWidth="1"/>
    <col min="12298" max="12298" width="0" style="138" hidden="1" customWidth="1"/>
    <col min="12299" max="12299" width="23.28515625" style="138" customWidth="1"/>
    <col min="12300" max="12300" width="6.28515625" style="138" customWidth="1"/>
    <col min="12301" max="12301" width="10.42578125" style="138" customWidth="1"/>
    <col min="12302" max="12302" width="3.85546875" style="138" customWidth="1"/>
    <col min="12303" max="12303" width="5" style="138" customWidth="1"/>
    <col min="12304" max="12304" width="6" style="138" customWidth="1"/>
    <col min="12305" max="12306" width="5" style="138" customWidth="1"/>
    <col min="12307" max="12307" width="6.28515625" style="138" customWidth="1"/>
    <col min="12308" max="12308" width="9.85546875" style="138" customWidth="1"/>
    <col min="12309" max="12309" width="3.7109375" style="138" customWidth="1"/>
    <col min="12310" max="12311" width="4.85546875" style="138" customWidth="1"/>
    <col min="12312" max="12312" width="6.28515625" style="138" customWidth="1"/>
    <col min="12313" max="12313" width="0" style="138" hidden="1" customWidth="1"/>
    <col min="12314" max="12314" width="9.7109375" style="138" customWidth="1"/>
    <col min="12315" max="12315" width="6.85546875" style="138" customWidth="1"/>
    <col min="12316" max="12544" width="9.140625" style="138"/>
    <col min="12545" max="12545" width="6.28515625" style="138" customWidth="1"/>
    <col min="12546" max="12547" width="0" style="138" hidden="1" customWidth="1"/>
    <col min="12548" max="12548" width="20.7109375" style="138" customWidth="1"/>
    <col min="12549" max="12549" width="8.28515625" style="138" customWidth="1"/>
    <col min="12550" max="12550" width="5.28515625" style="138" customWidth="1"/>
    <col min="12551" max="12551" width="34.140625" style="138" customWidth="1"/>
    <col min="12552" max="12552" width="8.7109375" style="138" customWidth="1"/>
    <col min="12553" max="12553" width="18" style="138" customWidth="1"/>
    <col min="12554" max="12554" width="0" style="138" hidden="1" customWidth="1"/>
    <col min="12555" max="12555" width="23.28515625" style="138" customWidth="1"/>
    <col min="12556" max="12556" width="6.28515625" style="138" customWidth="1"/>
    <col min="12557" max="12557" width="10.42578125" style="138" customWidth="1"/>
    <col min="12558" max="12558" width="3.85546875" style="138" customWidth="1"/>
    <col min="12559" max="12559" width="5" style="138" customWidth="1"/>
    <col min="12560" max="12560" width="6" style="138" customWidth="1"/>
    <col min="12561" max="12562" width="5" style="138" customWidth="1"/>
    <col min="12563" max="12563" width="6.28515625" style="138" customWidth="1"/>
    <col min="12564" max="12564" width="9.85546875" style="138" customWidth="1"/>
    <col min="12565" max="12565" width="3.7109375" style="138" customWidth="1"/>
    <col min="12566" max="12567" width="4.85546875" style="138" customWidth="1"/>
    <col min="12568" max="12568" width="6.28515625" style="138" customWidth="1"/>
    <col min="12569" max="12569" width="0" style="138" hidden="1" customWidth="1"/>
    <col min="12570" max="12570" width="9.7109375" style="138" customWidth="1"/>
    <col min="12571" max="12571" width="6.85546875" style="138" customWidth="1"/>
    <col min="12572" max="12800" width="9.140625" style="138"/>
    <col min="12801" max="12801" width="6.28515625" style="138" customWidth="1"/>
    <col min="12802" max="12803" width="0" style="138" hidden="1" customWidth="1"/>
    <col min="12804" max="12804" width="20.7109375" style="138" customWidth="1"/>
    <col min="12805" max="12805" width="8.28515625" style="138" customWidth="1"/>
    <col min="12806" max="12806" width="5.28515625" style="138" customWidth="1"/>
    <col min="12807" max="12807" width="34.140625" style="138" customWidth="1"/>
    <col min="12808" max="12808" width="8.7109375" style="138" customWidth="1"/>
    <col min="12809" max="12809" width="18" style="138" customWidth="1"/>
    <col min="12810" max="12810" width="0" style="138" hidden="1" customWidth="1"/>
    <col min="12811" max="12811" width="23.28515625" style="138" customWidth="1"/>
    <col min="12812" max="12812" width="6.28515625" style="138" customWidth="1"/>
    <col min="12813" max="12813" width="10.42578125" style="138" customWidth="1"/>
    <col min="12814" max="12814" width="3.85546875" style="138" customWidth="1"/>
    <col min="12815" max="12815" width="5" style="138" customWidth="1"/>
    <col min="12816" max="12816" width="6" style="138" customWidth="1"/>
    <col min="12817" max="12818" width="5" style="138" customWidth="1"/>
    <col min="12819" max="12819" width="6.28515625" style="138" customWidth="1"/>
    <col min="12820" max="12820" width="9.85546875" style="138" customWidth="1"/>
    <col min="12821" max="12821" width="3.7109375" style="138" customWidth="1"/>
    <col min="12822" max="12823" width="4.85546875" style="138" customWidth="1"/>
    <col min="12824" max="12824" width="6.28515625" style="138" customWidth="1"/>
    <col min="12825" max="12825" width="0" style="138" hidden="1" customWidth="1"/>
    <col min="12826" max="12826" width="9.7109375" style="138" customWidth="1"/>
    <col min="12827" max="12827" width="6.85546875" style="138" customWidth="1"/>
    <col min="12828" max="13056" width="9.140625" style="138"/>
    <col min="13057" max="13057" width="6.28515625" style="138" customWidth="1"/>
    <col min="13058" max="13059" width="0" style="138" hidden="1" customWidth="1"/>
    <col min="13060" max="13060" width="20.7109375" style="138" customWidth="1"/>
    <col min="13061" max="13061" width="8.28515625" style="138" customWidth="1"/>
    <col min="13062" max="13062" width="5.28515625" style="138" customWidth="1"/>
    <col min="13063" max="13063" width="34.140625" style="138" customWidth="1"/>
    <col min="13064" max="13064" width="8.7109375" style="138" customWidth="1"/>
    <col min="13065" max="13065" width="18" style="138" customWidth="1"/>
    <col min="13066" max="13066" width="0" style="138" hidden="1" customWidth="1"/>
    <col min="13067" max="13067" width="23.28515625" style="138" customWidth="1"/>
    <col min="13068" max="13068" width="6.28515625" style="138" customWidth="1"/>
    <col min="13069" max="13069" width="10.42578125" style="138" customWidth="1"/>
    <col min="13070" max="13070" width="3.85546875" style="138" customWidth="1"/>
    <col min="13071" max="13071" width="5" style="138" customWidth="1"/>
    <col min="13072" max="13072" width="6" style="138" customWidth="1"/>
    <col min="13073" max="13074" width="5" style="138" customWidth="1"/>
    <col min="13075" max="13075" width="6.28515625" style="138" customWidth="1"/>
    <col min="13076" max="13076" width="9.85546875" style="138" customWidth="1"/>
    <col min="13077" max="13077" width="3.7109375" style="138" customWidth="1"/>
    <col min="13078" max="13079" width="4.85546875" style="138" customWidth="1"/>
    <col min="13080" max="13080" width="6.28515625" style="138" customWidth="1"/>
    <col min="13081" max="13081" width="0" style="138" hidden="1" customWidth="1"/>
    <col min="13082" max="13082" width="9.7109375" style="138" customWidth="1"/>
    <col min="13083" max="13083" width="6.85546875" style="138" customWidth="1"/>
    <col min="13084" max="13312" width="9.140625" style="138"/>
    <col min="13313" max="13313" width="6.28515625" style="138" customWidth="1"/>
    <col min="13314" max="13315" width="0" style="138" hidden="1" customWidth="1"/>
    <col min="13316" max="13316" width="20.7109375" style="138" customWidth="1"/>
    <col min="13317" max="13317" width="8.28515625" style="138" customWidth="1"/>
    <col min="13318" max="13318" width="5.28515625" style="138" customWidth="1"/>
    <col min="13319" max="13319" width="34.140625" style="138" customWidth="1"/>
    <col min="13320" max="13320" width="8.7109375" style="138" customWidth="1"/>
    <col min="13321" max="13321" width="18" style="138" customWidth="1"/>
    <col min="13322" max="13322" width="0" style="138" hidden="1" customWidth="1"/>
    <col min="13323" max="13323" width="23.28515625" style="138" customWidth="1"/>
    <col min="13324" max="13324" width="6.28515625" style="138" customWidth="1"/>
    <col min="13325" max="13325" width="10.42578125" style="138" customWidth="1"/>
    <col min="13326" max="13326" width="3.85546875" style="138" customWidth="1"/>
    <col min="13327" max="13327" width="5" style="138" customWidth="1"/>
    <col min="13328" max="13328" width="6" style="138" customWidth="1"/>
    <col min="13329" max="13330" width="5" style="138" customWidth="1"/>
    <col min="13331" max="13331" width="6.28515625" style="138" customWidth="1"/>
    <col min="13332" max="13332" width="9.85546875" style="138" customWidth="1"/>
    <col min="13333" max="13333" width="3.7109375" style="138" customWidth="1"/>
    <col min="13334" max="13335" width="4.85546875" style="138" customWidth="1"/>
    <col min="13336" max="13336" width="6.28515625" style="138" customWidth="1"/>
    <col min="13337" max="13337" width="0" style="138" hidden="1" customWidth="1"/>
    <col min="13338" max="13338" width="9.7109375" style="138" customWidth="1"/>
    <col min="13339" max="13339" width="6.85546875" style="138" customWidth="1"/>
    <col min="13340" max="13568" width="9.140625" style="138"/>
    <col min="13569" max="13569" width="6.28515625" style="138" customWidth="1"/>
    <col min="13570" max="13571" width="0" style="138" hidden="1" customWidth="1"/>
    <col min="13572" max="13572" width="20.7109375" style="138" customWidth="1"/>
    <col min="13573" max="13573" width="8.28515625" style="138" customWidth="1"/>
    <col min="13574" max="13574" width="5.28515625" style="138" customWidth="1"/>
    <col min="13575" max="13575" width="34.140625" style="138" customWidth="1"/>
    <col min="13576" max="13576" width="8.7109375" style="138" customWidth="1"/>
    <col min="13577" max="13577" width="18" style="138" customWidth="1"/>
    <col min="13578" max="13578" width="0" style="138" hidden="1" customWidth="1"/>
    <col min="13579" max="13579" width="23.28515625" style="138" customWidth="1"/>
    <col min="13580" max="13580" width="6.28515625" style="138" customWidth="1"/>
    <col min="13581" max="13581" width="10.42578125" style="138" customWidth="1"/>
    <col min="13582" max="13582" width="3.85546875" style="138" customWidth="1"/>
    <col min="13583" max="13583" width="5" style="138" customWidth="1"/>
    <col min="13584" max="13584" width="6" style="138" customWidth="1"/>
    <col min="13585" max="13586" width="5" style="138" customWidth="1"/>
    <col min="13587" max="13587" width="6.28515625" style="138" customWidth="1"/>
    <col min="13588" max="13588" width="9.85546875" style="138" customWidth="1"/>
    <col min="13589" max="13589" width="3.7109375" style="138" customWidth="1"/>
    <col min="13590" max="13591" width="4.85546875" style="138" customWidth="1"/>
    <col min="13592" max="13592" width="6.28515625" style="138" customWidth="1"/>
    <col min="13593" max="13593" width="0" style="138" hidden="1" customWidth="1"/>
    <col min="13594" max="13594" width="9.7109375" style="138" customWidth="1"/>
    <col min="13595" max="13595" width="6.85546875" style="138" customWidth="1"/>
    <col min="13596" max="13824" width="9.140625" style="138"/>
    <col min="13825" max="13825" width="6.28515625" style="138" customWidth="1"/>
    <col min="13826" max="13827" width="0" style="138" hidden="1" customWidth="1"/>
    <col min="13828" max="13828" width="20.7109375" style="138" customWidth="1"/>
    <col min="13829" max="13829" width="8.28515625" style="138" customWidth="1"/>
    <col min="13830" max="13830" width="5.28515625" style="138" customWidth="1"/>
    <col min="13831" max="13831" width="34.140625" style="138" customWidth="1"/>
    <col min="13832" max="13832" width="8.7109375" style="138" customWidth="1"/>
    <col min="13833" max="13833" width="18" style="138" customWidth="1"/>
    <col min="13834" max="13834" width="0" style="138" hidden="1" customWidth="1"/>
    <col min="13835" max="13835" width="23.28515625" style="138" customWidth="1"/>
    <col min="13836" max="13836" width="6.28515625" style="138" customWidth="1"/>
    <col min="13837" max="13837" width="10.42578125" style="138" customWidth="1"/>
    <col min="13838" max="13838" width="3.85546875" style="138" customWidth="1"/>
    <col min="13839" max="13839" width="5" style="138" customWidth="1"/>
    <col min="13840" max="13840" width="6" style="138" customWidth="1"/>
    <col min="13841" max="13842" width="5" style="138" customWidth="1"/>
    <col min="13843" max="13843" width="6.28515625" style="138" customWidth="1"/>
    <col min="13844" max="13844" width="9.85546875" style="138" customWidth="1"/>
    <col min="13845" max="13845" width="3.7109375" style="138" customWidth="1"/>
    <col min="13846" max="13847" width="4.85546875" style="138" customWidth="1"/>
    <col min="13848" max="13848" width="6.28515625" style="138" customWidth="1"/>
    <col min="13849" max="13849" width="0" style="138" hidden="1" customWidth="1"/>
    <col min="13850" max="13850" width="9.7109375" style="138" customWidth="1"/>
    <col min="13851" max="13851" width="6.85546875" style="138" customWidth="1"/>
    <col min="13852" max="14080" width="9.140625" style="138"/>
    <col min="14081" max="14081" width="6.28515625" style="138" customWidth="1"/>
    <col min="14082" max="14083" width="0" style="138" hidden="1" customWidth="1"/>
    <col min="14084" max="14084" width="20.7109375" style="138" customWidth="1"/>
    <col min="14085" max="14085" width="8.28515625" style="138" customWidth="1"/>
    <col min="14086" max="14086" width="5.28515625" style="138" customWidth="1"/>
    <col min="14087" max="14087" width="34.140625" style="138" customWidth="1"/>
    <col min="14088" max="14088" width="8.7109375" style="138" customWidth="1"/>
    <col min="14089" max="14089" width="18" style="138" customWidth="1"/>
    <col min="14090" max="14090" width="0" style="138" hidden="1" customWidth="1"/>
    <col min="14091" max="14091" width="23.28515625" style="138" customWidth="1"/>
    <col min="14092" max="14092" width="6.28515625" style="138" customWidth="1"/>
    <col min="14093" max="14093" width="10.42578125" style="138" customWidth="1"/>
    <col min="14094" max="14094" width="3.85546875" style="138" customWidth="1"/>
    <col min="14095" max="14095" width="5" style="138" customWidth="1"/>
    <col min="14096" max="14096" width="6" style="138" customWidth="1"/>
    <col min="14097" max="14098" width="5" style="138" customWidth="1"/>
    <col min="14099" max="14099" width="6.28515625" style="138" customWidth="1"/>
    <col min="14100" max="14100" width="9.85546875" style="138" customWidth="1"/>
    <col min="14101" max="14101" width="3.7109375" style="138" customWidth="1"/>
    <col min="14102" max="14103" width="4.85546875" style="138" customWidth="1"/>
    <col min="14104" max="14104" width="6.28515625" style="138" customWidth="1"/>
    <col min="14105" max="14105" width="0" style="138" hidden="1" customWidth="1"/>
    <col min="14106" max="14106" width="9.7109375" style="138" customWidth="1"/>
    <col min="14107" max="14107" width="6.85546875" style="138" customWidth="1"/>
    <col min="14108" max="14336" width="9.140625" style="138"/>
    <col min="14337" max="14337" width="6.28515625" style="138" customWidth="1"/>
    <col min="14338" max="14339" width="0" style="138" hidden="1" customWidth="1"/>
    <col min="14340" max="14340" width="20.7109375" style="138" customWidth="1"/>
    <col min="14341" max="14341" width="8.28515625" style="138" customWidth="1"/>
    <col min="14342" max="14342" width="5.28515625" style="138" customWidth="1"/>
    <col min="14343" max="14343" width="34.140625" style="138" customWidth="1"/>
    <col min="14344" max="14344" width="8.7109375" style="138" customWidth="1"/>
    <col min="14345" max="14345" width="18" style="138" customWidth="1"/>
    <col min="14346" max="14346" width="0" style="138" hidden="1" customWidth="1"/>
    <col min="14347" max="14347" width="23.28515625" style="138" customWidth="1"/>
    <col min="14348" max="14348" width="6.28515625" style="138" customWidth="1"/>
    <col min="14349" max="14349" width="10.42578125" style="138" customWidth="1"/>
    <col min="14350" max="14350" width="3.85546875" style="138" customWidth="1"/>
    <col min="14351" max="14351" width="5" style="138" customWidth="1"/>
    <col min="14352" max="14352" width="6" style="138" customWidth="1"/>
    <col min="14353" max="14354" width="5" style="138" customWidth="1"/>
    <col min="14355" max="14355" width="6.28515625" style="138" customWidth="1"/>
    <col min="14356" max="14356" width="9.85546875" style="138" customWidth="1"/>
    <col min="14357" max="14357" width="3.7109375" style="138" customWidth="1"/>
    <col min="14358" max="14359" width="4.85546875" style="138" customWidth="1"/>
    <col min="14360" max="14360" width="6.28515625" style="138" customWidth="1"/>
    <col min="14361" max="14361" width="0" style="138" hidden="1" customWidth="1"/>
    <col min="14362" max="14362" width="9.7109375" style="138" customWidth="1"/>
    <col min="14363" max="14363" width="6.85546875" style="138" customWidth="1"/>
    <col min="14364" max="14592" width="9.140625" style="138"/>
    <col min="14593" max="14593" width="6.28515625" style="138" customWidth="1"/>
    <col min="14594" max="14595" width="0" style="138" hidden="1" customWidth="1"/>
    <col min="14596" max="14596" width="20.7109375" style="138" customWidth="1"/>
    <col min="14597" max="14597" width="8.28515625" style="138" customWidth="1"/>
    <col min="14598" max="14598" width="5.28515625" style="138" customWidth="1"/>
    <col min="14599" max="14599" width="34.140625" style="138" customWidth="1"/>
    <col min="14600" max="14600" width="8.7109375" style="138" customWidth="1"/>
    <col min="14601" max="14601" width="18" style="138" customWidth="1"/>
    <col min="14602" max="14602" width="0" style="138" hidden="1" customWidth="1"/>
    <col min="14603" max="14603" width="23.28515625" style="138" customWidth="1"/>
    <col min="14604" max="14604" width="6.28515625" style="138" customWidth="1"/>
    <col min="14605" max="14605" width="10.42578125" style="138" customWidth="1"/>
    <col min="14606" max="14606" width="3.85546875" style="138" customWidth="1"/>
    <col min="14607" max="14607" width="5" style="138" customWidth="1"/>
    <col min="14608" max="14608" width="6" style="138" customWidth="1"/>
    <col min="14609" max="14610" width="5" style="138" customWidth="1"/>
    <col min="14611" max="14611" width="6.28515625" style="138" customWidth="1"/>
    <col min="14612" max="14612" width="9.85546875" style="138" customWidth="1"/>
    <col min="14613" max="14613" width="3.7109375" style="138" customWidth="1"/>
    <col min="14614" max="14615" width="4.85546875" style="138" customWidth="1"/>
    <col min="14616" max="14616" width="6.28515625" style="138" customWidth="1"/>
    <col min="14617" max="14617" width="0" style="138" hidden="1" customWidth="1"/>
    <col min="14618" max="14618" width="9.7109375" style="138" customWidth="1"/>
    <col min="14619" max="14619" width="6.85546875" style="138" customWidth="1"/>
    <col min="14620" max="14848" width="9.140625" style="138"/>
    <col min="14849" max="14849" width="6.28515625" style="138" customWidth="1"/>
    <col min="14850" max="14851" width="0" style="138" hidden="1" customWidth="1"/>
    <col min="14852" max="14852" width="20.7109375" style="138" customWidth="1"/>
    <col min="14853" max="14853" width="8.28515625" style="138" customWidth="1"/>
    <col min="14854" max="14854" width="5.28515625" style="138" customWidth="1"/>
    <col min="14855" max="14855" width="34.140625" style="138" customWidth="1"/>
    <col min="14856" max="14856" width="8.7109375" style="138" customWidth="1"/>
    <col min="14857" max="14857" width="18" style="138" customWidth="1"/>
    <col min="14858" max="14858" width="0" style="138" hidden="1" customWidth="1"/>
    <col min="14859" max="14859" width="23.28515625" style="138" customWidth="1"/>
    <col min="14860" max="14860" width="6.28515625" style="138" customWidth="1"/>
    <col min="14861" max="14861" width="10.42578125" style="138" customWidth="1"/>
    <col min="14862" max="14862" width="3.85546875" style="138" customWidth="1"/>
    <col min="14863" max="14863" width="5" style="138" customWidth="1"/>
    <col min="14864" max="14864" width="6" style="138" customWidth="1"/>
    <col min="14865" max="14866" width="5" style="138" customWidth="1"/>
    <col min="14867" max="14867" width="6.28515625" style="138" customWidth="1"/>
    <col min="14868" max="14868" width="9.85546875" style="138" customWidth="1"/>
    <col min="14869" max="14869" width="3.7109375" style="138" customWidth="1"/>
    <col min="14870" max="14871" width="4.85546875" style="138" customWidth="1"/>
    <col min="14872" max="14872" width="6.28515625" style="138" customWidth="1"/>
    <col min="14873" max="14873" width="0" style="138" hidden="1" customWidth="1"/>
    <col min="14874" max="14874" width="9.7109375" style="138" customWidth="1"/>
    <col min="14875" max="14875" width="6.85546875" style="138" customWidth="1"/>
    <col min="14876" max="15104" width="9.140625" style="138"/>
    <col min="15105" max="15105" width="6.28515625" style="138" customWidth="1"/>
    <col min="15106" max="15107" width="0" style="138" hidden="1" customWidth="1"/>
    <col min="15108" max="15108" width="20.7109375" style="138" customWidth="1"/>
    <col min="15109" max="15109" width="8.28515625" style="138" customWidth="1"/>
    <col min="15110" max="15110" width="5.28515625" style="138" customWidth="1"/>
    <col min="15111" max="15111" width="34.140625" style="138" customWidth="1"/>
    <col min="15112" max="15112" width="8.7109375" style="138" customWidth="1"/>
    <col min="15113" max="15113" width="18" style="138" customWidth="1"/>
    <col min="15114" max="15114" width="0" style="138" hidden="1" customWidth="1"/>
    <col min="15115" max="15115" width="23.28515625" style="138" customWidth="1"/>
    <col min="15116" max="15116" width="6.28515625" style="138" customWidth="1"/>
    <col min="15117" max="15117" width="10.42578125" style="138" customWidth="1"/>
    <col min="15118" max="15118" width="3.85546875" style="138" customWidth="1"/>
    <col min="15119" max="15119" width="5" style="138" customWidth="1"/>
    <col min="15120" max="15120" width="6" style="138" customWidth="1"/>
    <col min="15121" max="15122" width="5" style="138" customWidth="1"/>
    <col min="15123" max="15123" width="6.28515625" style="138" customWidth="1"/>
    <col min="15124" max="15124" width="9.85546875" style="138" customWidth="1"/>
    <col min="15125" max="15125" width="3.7109375" style="138" customWidth="1"/>
    <col min="15126" max="15127" width="4.85546875" style="138" customWidth="1"/>
    <col min="15128" max="15128" width="6.28515625" style="138" customWidth="1"/>
    <col min="15129" max="15129" width="0" style="138" hidden="1" customWidth="1"/>
    <col min="15130" max="15130" width="9.7109375" style="138" customWidth="1"/>
    <col min="15131" max="15131" width="6.85546875" style="138" customWidth="1"/>
    <col min="15132" max="15360" width="9.140625" style="138"/>
    <col min="15361" max="15361" width="6.28515625" style="138" customWidth="1"/>
    <col min="15362" max="15363" width="0" style="138" hidden="1" customWidth="1"/>
    <col min="15364" max="15364" width="20.7109375" style="138" customWidth="1"/>
    <col min="15365" max="15365" width="8.28515625" style="138" customWidth="1"/>
    <col min="15366" max="15366" width="5.28515625" style="138" customWidth="1"/>
    <col min="15367" max="15367" width="34.140625" style="138" customWidth="1"/>
    <col min="15368" max="15368" width="8.7109375" style="138" customWidth="1"/>
    <col min="15369" max="15369" width="18" style="138" customWidth="1"/>
    <col min="15370" max="15370" width="0" style="138" hidden="1" customWidth="1"/>
    <col min="15371" max="15371" width="23.28515625" style="138" customWidth="1"/>
    <col min="15372" max="15372" width="6.28515625" style="138" customWidth="1"/>
    <col min="15373" max="15373" width="10.42578125" style="138" customWidth="1"/>
    <col min="15374" max="15374" width="3.85546875" style="138" customWidth="1"/>
    <col min="15375" max="15375" width="5" style="138" customWidth="1"/>
    <col min="15376" max="15376" width="6" style="138" customWidth="1"/>
    <col min="15377" max="15378" width="5" style="138" customWidth="1"/>
    <col min="15379" max="15379" width="6.28515625" style="138" customWidth="1"/>
    <col min="15380" max="15380" width="9.85546875" style="138" customWidth="1"/>
    <col min="15381" max="15381" width="3.7109375" style="138" customWidth="1"/>
    <col min="15382" max="15383" width="4.85546875" style="138" customWidth="1"/>
    <col min="15384" max="15384" width="6.28515625" style="138" customWidth="1"/>
    <col min="15385" max="15385" width="0" style="138" hidden="1" customWidth="1"/>
    <col min="15386" max="15386" width="9.7109375" style="138" customWidth="1"/>
    <col min="15387" max="15387" width="6.85546875" style="138" customWidth="1"/>
    <col min="15388" max="15616" width="9.140625" style="138"/>
    <col min="15617" max="15617" width="6.28515625" style="138" customWidth="1"/>
    <col min="15618" max="15619" width="0" style="138" hidden="1" customWidth="1"/>
    <col min="15620" max="15620" width="20.7109375" style="138" customWidth="1"/>
    <col min="15621" max="15621" width="8.28515625" style="138" customWidth="1"/>
    <col min="15622" max="15622" width="5.28515625" style="138" customWidth="1"/>
    <col min="15623" max="15623" width="34.140625" style="138" customWidth="1"/>
    <col min="15624" max="15624" width="8.7109375" style="138" customWidth="1"/>
    <col min="15625" max="15625" width="18" style="138" customWidth="1"/>
    <col min="15626" max="15626" width="0" style="138" hidden="1" customWidth="1"/>
    <col min="15627" max="15627" width="23.28515625" style="138" customWidth="1"/>
    <col min="15628" max="15628" width="6.28515625" style="138" customWidth="1"/>
    <col min="15629" max="15629" width="10.42578125" style="138" customWidth="1"/>
    <col min="15630" max="15630" width="3.85546875" style="138" customWidth="1"/>
    <col min="15631" max="15631" width="5" style="138" customWidth="1"/>
    <col min="15632" max="15632" width="6" style="138" customWidth="1"/>
    <col min="15633" max="15634" width="5" style="138" customWidth="1"/>
    <col min="15635" max="15635" width="6.28515625" style="138" customWidth="1"/>
    <col min="15636" max="15636" width="9.85546875" style="138" customWidth="1"/>
    <col min="15637" max="15637" width="3.7109375" style="138" customWidth="1"/>
    <col min="15638" max="15639" width="4.85546875" style="138" customWidth="1"/>
    <col min="15640" max="15640" width="6.28515625" style="138" customWidth="1"/>
    <col min="15641" max="15641" width="0" style="138" hidden="1" customWidth="1"/>
    <col min="15642" max="15642" width="9.7109375" style="138" customWidth="1"/>
    <col min="15643" max="15643" width="6.85546875" style="138" customWidth="1"/>
    <col min="15644" max="15872" width="9.140625" style="138"/>
    <col min="15873" max="15873" width="6.28515625" style="138" customWidth="1"/>
    <col min="15874" max="15875" width="0" style="138" hidden="1" customWidth="1"/>
    <col min="15876" max="15876" width="20.7109375" style="138" customWidth="1"/>
    <col min="15877" max="15877" width="8.28515625" style="138" customWidth="1"/>
    <col min="15878" max="15878" width="5.28515625" style="138" customWidth="1"/>
    <col min="15879" max="15879" width="34.140625" style="138" customWidth="1"/>
    <col min="15880" max="15880" width="8.7109375" style="138" customWidth="1"/>
    <col min="15881" max="15881" width="18" style="138" customWidth="1"/>
    <col min="15882" max="15882" width="0" style="138" hidden="1" customWidth="1"/>
    <col min="15883" max="15883" width="23.28515625" style="138" customWidth="1"/>
    <col min="15884" max="15884" width="6.28515625" style="138" customWidth="1"/>
    <col min="15885" max="15885" width="10.42578125" style="138" customWidth="1"/>
    <col min="15886" max="15886" width="3.85546875" style="138" customWidth="1"/>
    <col min="15887" max="15887" width="5" style="138" customWidth="1"/>
    <col min="15888" max="15888" width="6" style="138" customWidth="1"/>
    <col min="15889" max="15890" width="5" style="138" customWidth="1"/>
    <col min="15891" max="15891" width="6.28515625" style="138" customWidth="1"/>
    <col min="15892" max="15892" width="9.85546875" style="138" customWidth="1"/>
    <col min="15893" max="15893" width="3.7109375" style="138" customWidth="1"/>
    <col min="15894" max="15895" width="4.85546875" style="138" customWidth="1"/>
    <col min="15896" max="15896" width="6.28515625" style="138" customWidth="1"/>
    <col min="15897" max="15897" width="0" style="138" hidden="1" customWidth="1"/>
    <col min="15898" max="15898" width="9.7109375" style="138" customWidth="1"/>
    <col min="15899" max="15899" width="6.85546875" style="138" customWidth="1"/>
    <col min="15900" max="16128" width="9.140625" style="138"/>
    <col min="16129" max="16129" width="6.28515625" style="138" customWidth="1"/>
    <col min="16130" max="16131" width="0" style="138" hidden="1" customWidth="1"/>
    <col min="16132" max="16132" width="20.7109375" style="138" customWidth="1"/>
    <col min="16133" max="16133" width="8.28515625" style="138" customWidth="1"/>
    <col min="16134" max="16134" width="5.28515625" style="138" customWidth="1"/>
    <col min="16135" max="16135" width="34.140625" style="138" customWidth="1"/>
    <col min="16136" max="16136" width="8.7109375" style="138" customWidth="1"/>
    <col min="16137" max="16137" width="18" style="138" customWidth="1"/>
    <col min="16138" max="16138" width="0" style="138" hidden="1" customWidth="1"/>
    <col min="16139" max="16139" width="23.28515625" style="138" customWidth="1"/>
    <col min="16140" max="16140" width="6.28515625" style="138" customWidth="1"/>
    <col min="16141" max="16141" width="10.42578125" style="138" customWidth="1"/>
    <col min="16142" max="16142" width="3.85546875" style="138" customWidth="1"/>
    <col min="16143" max="16143" width="5" style="138" customWidth="1"/>
    <col min="16144" max="16144" width="6" style="138" customWidth="1"/>
    <col min="16145" max="16146" width="5" style="138" customWidth="1"/>
    <col min="16147" max="16147" width="6.28515625" style="138" customWidth="1"/>
    <col min="16148" max="16148" width="9.85546875" style="138" customWidth="1"/>
    <col min="16149" max="16149" width="3.7109375" style="138" customWidth="1"/>
    <col min="16150" max="16151" width="4.85546875" style="138" customWidth="1"/>
    <col min="16152" max="16152" width="6.28515625" style="138" customWidth="1"/>
    <col min="16153" max="16153" width="0" style="138" hidden="1" customWidth="1"/>
    <col min="16154" max="16154" width="9.7109375" style="138" customWidth="1"/>
    <col min="16155" max="16155" width="6.85546875" style="138" customWidth="1"/>
    <col min="16156" max="16384" width="9.140625" style="138"/>
  </cols>
  <sheetData>
    <row r="1" spans="1:27" s="82" customFormat="1" ht="94.5" customHeight="1" x14ac:dyDescent="0.2">
      <c r="A1" s="288" t="s">
        <v>233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</row>
    <row r="2" spans="1:27" ht="15.95" customHeight="1" x14ac:dyDescent="0.2">
      <c r="A2" s="304" t="s">
        <v>238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</row>
    <row r="3" spans="1:27" ht="15.95" customHeight="1" x14ac:dyDescent="0.2">
      <c r="A3" s="305" t="s">
        <v>97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</row>
    <row r="4" spans="1:27" customFormat="1" ht="24.75" customHeight="1" x14ac:dyDescent="0.2">
      <c r="A4" s="306" t="s">
        <v>127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</row>
    <row r="5" spans="1:27" ht="19.149999999999999" customHeight="1" x14ac:dyDescent="0.2">
      <c r="A5" s="307" t="s">
        <v>230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</row>
    <row r="6" spans="1:27" ht="12.75" customHeight="1" x14ac:dyDescent="0.2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</row>
    <row r="7" spans="1:27" ht="15" customHeight="1" x14ac:dyDescent="0.2">
      <c r="A7" s="150" t="s">
        <v>2</v>
      </c>
      <c r="E7" s="135"/>
      <c r="AA7" s="151" t="s">
        <v>225</v>
      </c>
    </row>
    <row r="8" spans="1:27" ht="20.100000000000001" customHeight="1" x14ac:dyDescent="0.2">
      <c r="A8" s="303" t="s">
        <v>99</v>
      </c>
      <c r="B8" s="308" t="s">
        <v>117</v>
      </c>
      <c r="C8" s="308" t="s">
        <v>5</v>
      </c>
      <c r="D8" s="310" t="s">
        <v>100</v>
      </c>
      <c r="E8" s="310" t="s">
        <v>7</v>
      </c>
      <c r="F8" s="303" t="s">
        <v>8</v>
      </c>
      <c r="G8" s="310" t="s">
        <v>101</v>
      </c>
      <c r="H8" s="310" t="s">
        <v>7</v>
      </c>
      <c r="I8" s="310" t="s">
        <v>10</v>
      </c>
      <c r="J8" s="266"/>
      <c r="K8" s="310" t="s">
        <v>12</v>
      </c>
      <c r="L8" s="311" t="s">
        <v>118</v>
      </c>
      <c r="M8" s="311"/>
      <c r="N8" s="311"/>
      <c r="O8" s="311" t="s">
        <v>119</v>
      </c>
      <c r="P8" s="311"/>
      <c r="Q8" s="311"/>
      <c r="R8" s="311"/>
      <c r="S8" s="311"/>
      <c r="T8" s="311"/>
      <c r="U8" s="311"/>
      <c r="V8" s="308" t="s">
        <v>105</v>
      </c>
      <c r="W8" s="308" t="s">
        <v>106</v>
      </c>
      <c r="X8" s="303"/>
      <c r="Y8" s="308" t="s">
        <v>120</v>
      </c>
      <c r="Z8" s="282" t="s">
        <v>109</v>
      </c>
      <c r="AA8" s="282" t="s">
        <v>110</v>
      </c>
    </row>
    <row r="9" spans="1:27" ht="20.100000000000001" customHeight="1" x14ac:dyDescent="0.2">
      <c r="A9" s="303"/>
      <c r="B9" s="308"/>
      <c r="C9" s="309"/>
      <c r="D9" s="310"/>
      <c r="E9" s="310"/>
      <c r="F9" s="303"/>
      <c r="G9" s="310"/>
      <c r="H9" s="310"/>
      <c r="I9" s="310"/>
      <c r="J9" s="266"/>
      <c r="K9" s="310"/>
      <c r="L9" s="311" t="s">
        <v>121</v>
      </c>
      <c r="M9" s="311"/>
      <c r="N9" s="311"/>
      <c r="O9" s="311" t="s">
        <v>122</v>
      </c>
      <c r="P9" s="311"/>
      <c r="Q9" s="311"/>
      <c r="R9" s="311"/>
      <c r="S9" s="311"/>
      <c r="T9" s="311"/>
      <c r="U9" s="311"/>
      <c r="V9" s="309"/>
      <c r="W9" s="309"/>
      <c r="X9" s="303"/>
      <c r="Y9" s="308"/>
      <c r="Z9" s="282"/>
      <c r="AA9" s="282"/>
    </row>
    <row r="10" spans="1:27" ht="79.5" customHeight="1" x14ac:dyDescent="0.2">
      <c r="A10" s="303"/>
      <c r="B10" s="308"/>
      <c r="C10" s="308"/>
      <c r="D10" s="310"/>
      <c r="E10" s="310"/>
      <c r="F10" s="303"/>
      <c r="G10" s="310"/>
      <c r="H10" s="310"/>
      <c r="I10" s="310"/>
      <c r="J10" s="266"/>
      <c r="K10" s="310"/>
      <c r="L10" s="140" t="s">
        <v>111</v>
      </c>
      <c r="M10" s="141" t="s">
        <v>112</v>
      </c>
      <c r="N10" s="140" t="s">
        <v>99</v>
      </c>
      <c r="O10" s="142" t="s">
        <v>123</v>
      </c>
      <c r="P10" s="142" t="s">
        <v>124</v>
      </c>
      <c r="Q10" s="142" t="s">
        <v>125</v>
      </c>
      <c r="R10" s="142" t="s">
        <v>126</v>
      </c>
      <c r="S10" s="141" t="s">
        <v>111</v>
      </c>
      <c r="T10" s="140" t="s">
        <v>112</v>
      </c>
      <c r="U10" s="140" t="s">
        <v>99</v>
      </c>
      <c r="V10" s="308"/>
      <c r="W10" s="308"/>
      <c r="X10" s="303"/>
      <c r="Y10" s="308"/>
      <c r="Z10" s="282"/>
      <c r="AA10" s="282"/>
    </row>
    <row r="11" spans="1:27" ht="49.5" customHeight="1" x14ac:dyDescent="0.2">
      <c r="A11" s="302" t="s">
        <v>240</v>
      </c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</row>
    <row r="12" spans="1:27" ht="51.75" customHeight="1" x14ac:dyDescent="0.2">
      <c r="A12" s="146">
        <v>1</v>
      </c>
      <c r="B12" s="143"/>
      <c r="C12" s="153"/>
      <c r="D12" s="66" t="s">
        <v>78</v>
      </c>
      <c r="E12" s="86" t="s">
        <v>79</v>
      </c>
      <c r="F12" s="67" t="s">
        <v>71</v>
      </c>
      <c r="G12" s="22" t="s">
        <v>164</v>
      </c>
      <c r="H12" s="23" t="s">
        <v>28</v>
      </c>
      <c r="I12" s="24" t="s">
        <v>80</v>
      </c>
      <c r="J12" s="16" t="s">
        <v>63</v>
      </c>
      <c r="K12" s="47" t="s">
        <v>57</v>
      </c>
      <c r="L12" s="144">
        <v>164</v>
      </c>
      <c r="M12" s="145">
        <f>L12/2.5</f>
        <v>65.599999999999994</v>
      </c>
      <c r="N12" s="146">
        <f>RANK(M12,M$12:M$14,0)</f>
        <v>2</v>
      </c>
      <c r="O12" s="147">
        <v>8</v>
      </c>
      <c r="P12" s="147">
        <v>7.2</v>
      </c>
      <c r="Q12" s="147">
        <v>7.3</v>
      </c>
      <c r="R12" s="147">
        <v>8.5</v>
      </c>
      <c r="S12" s="144">
        <f>O12+P12+Q12+R12</f>
        <v>31</v>
      </c>
      <c r="T12" s="145">
        <f>S12/0.4</f>
        <v>77.5</v>
      </c>
      <c r="U12" s="146">
        <f>RANK(T12,T$12:T$14,0)</f>
        <v>1</v>
      </c>
      <c r="V12" s="146"/>
      <c r="W12" s="148"/>
      <c r="X12" s="148"/>
      <c r="Y12" s="148"/>
      <c r="Z12" s="145">
        <f>(M12+T12)/2-IF($V12=1,0.5,IF($V12=2,1.5,0))</f>
        <v>71.55</v>
      </c>
      <c r="AA12" s="149" t="s">
        <v>113</v>
      </c>
    </row>
    <row r="13" spans="1:27" ht="51.75" customHeight="1" x14ac:dyDescent="0.2">
      <c r="A13" s="146">
        <v>2</v>
      </c>
      <c r="B13" s="143"/>
      <c r="C13" s="153"/>
      <c r="D13" s="12" t="s">
        <v>41</v>
      </c>
      <c r="E13" s="51" t="s">
        <v>42</v>
      </c>
      <c r="F13" s="52">
        <v>2</v>
      </c>
      <c r="G13" s="53" t="s">
        <v>165</v>
      </c>
      <c r="H13" s="23" t="s">
        <v>43</v>
      </c>
      <c r="I13" s="54" t="s">
        <v>44</v>
      </c>
      <c r="J13" s="55" t="s">
        <v>27</v>
      </c>
      <c r="K13" s="47" t="s">
        <v>16</v>
      </c>
      <c r="L13" s="144">
        <v>166.5</v>
      </c>
      <c r="M13" s="145">
        <f>L13/2.5</f>
        <v>66.599999999999994</v>
      </c>
      <c r="N13" s="146">
        <f t="shared" ref="N13:N14" si="0">RANK(M13,M$12:M$14,0)</f>
        <v>1</v>
      </c>
      <c r="O13" s="147">
        <v>6.4</v>
      </c>
      <c r="P13" s="147">
        <v>6.6</v>
      </c>
      <c r="Q13" s="147">
        <v>6.8</v>
      </c>
      <c r="R13" s="147">
        <v>7.3</v>
      </c>
      <c r="S13" s="144">
        <f>O13+P13+Q13+R13</f>
        <v>27.1</v>
      </c>
      <c r="T13" s="145">
        <f>S13/0.4</f>
        <v>67.75</v>
      </c>
      <c r="U13" s="146">
        <f t="shared" ref="U13:U14" si="1">RANK(T13,T$12:T$14,0)</f>
        <v>2</v>
      </c>
      <c r="V13" s="146"/>
      <c r="W13" s="148"/>
      <c r="X13" s="148"/>
      <c r="Y13" s="148"/>
      <c r="Z13" s="145">
        <f>(M13+T13)/2-IF($V13=1,0.5,IF($V13=2,1.5,0))</f>
        <v>67.174999999999997</v>
      </c>
      <c r="AA13" s="149" t="s">
        <v>113</v>
      </c>
    </row>
    <row r="14" spans="1:27" ht="51.75" customHeight="1" x14ac:dyDescent="0.2">
      <c r="A14" s="146">
        <v>3</v>
      </c>
      <c r="B14" s="143"/>
      <c r="C14" s="153"/>
      <c r="D14" s="59" t="s">
        <v>52</v>
      </c>
      <c r="E14" s="60" t="s">
        <v>53</v>
      </c>
      <c r="F14" s="31">
        <v>3</v>
      </c>
      <c r="G14" s="58" t="s">
        <v>54</v>
      </c>
      <c r="H14" s="51" t="s">
        <v>55</v>
      </c>
      <c r="I14" s="33" t="s">
        <v>56</v>
      </c>
      <c r="J14" s="61" t="s">
        <v>45</v>
      </c>
      <c r="K14" s="47" t="s">
        <v>57</v>
      </c>
      <c r="L14" s="144">
        <v>145.5</v>
      </c>
      <c r="M14" s="145">
        <f>L14/2.5</f>
        <v>58.2</v>
      </c>
      <c r="N14" s="146">
        <f t="shared" si="0"/>
        <v>3</v>
      </c>
      <c r="O14" s="147">
        <v>6.5</v>
      </c>
      <c r="P14" s="147">
        <v>5.5</v>
      </c>
      <c r="Q14" s="147">
        <v>6</v>
      </c>
      <c r="R14" s="147">
        <v>6.5</v>
      </c>
      <c r="S14" s="144">
        <f>O14+P14+Q14+R14</f>
        <v>24.5</v>
      </c>
      <c r="T14" s="145">
        <f>S14/0.4</f>
        <v>61.25</v>
      </c>
      <c r="U14" s="146">
        <f t="shared" si="1"/>
        <v>3</v>
      </c>
      <c r="V14" s="146"/>
      <c r="W14" s="148"/>
      <c r="X14" s="148"/>
      <c r="Y14" s="148"/>
      <c r="Z14" s="145">
        <f>(M14+T14)/2-IF($V14=1,0.5,IF($V14=2,1.5,0))</f>
        <v>59.725000000000001</v>
      </c>
      <c r="AA14" s="149" t="s">
        <v>113</v>
      </c>
    </row>
    <row r="15" spans="1:27" ht="48" customHeight="1" x14ac:dyDescent="0.2">
      <c r="A15" s="302" t="s">
        <v>271</v>
      </c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</row>
    <row r="16" spans="1:27" ht="53.25" customHeight="1" x14ac:dyDescent="0.2">
      <c r="A16" s="146">
        <v>1</v>
      </c>
      <c r="B16" s="143"/>
      <c r="C16" s="153"/>
      <c r="D16" s="156" t="s">
        <v>22</v>
      </c>
      <c r="E16" s="30" t="s">
        <v>23</v>
      </c>
      <c r="F16" s="31" t="s">
        <v>14</v>
      </c>
      <c r="G16" s="157" t="s">
        <v>24</v>
      </c>
      <c r="H16" s="23" t="s">
        <v>25</v>
      </c>
      <c r="I16" s="33" t="s">
        <v>26</v>
      </c>
      <c r="J16" s="16" t="s">
        <v>27</v>
      </c>
      <c r="K16" s="25" t="s">
        <v>16</v>
      </c>
      <c r="L16" s="144">
        <v>166</v>
      </c>
      <c r="M16" s="145">
        <f>L16/2.5</f>
        <v>66.400000000000006</v>
      </c>
      <c r="N16" s="146">
        <f>RANK(M16,M$16:M$16,0)</f>
        <v>1</v>
      </c>
      <c r="O16" s="147">
        <v>7.2</v>
      </c>
      <c r="P16" s="147">
        <v>7.3</v>
      </c>
      <c r="Q16" s="147">
        <v>7.4</v>
      </c>
      <c r="R16" s="147">
        <v>8</v>
      </c>
      <c r="S16" s="144">
        <f>O16+P16+Q16+R16</f>
        <v>29.9</v>
      </c>
      <c r="T16" s="145">
        <f>S16/0.4</f>
        <v>74.749999999999986</v>
      </c>
      <c r="U16" s="146">
        <f>RANK(T16,T$16:T$16,0)</f>
        <v>1</v>
      </c>
      <c r="V16" s="146"/>
      <c r="W16" s="148"/>
      <c r="X16" s="148"/>
      <c r="Y16" s="148"/>
      <c r="Z16" s="145">
        <f>(M16+T16)/2-IF($V16=1,0.5,IF($V16=2,1.5,0))</f>
        <v>70.574999999999989</v>
      </c>
      <c r="AA16" s="149" t="s">
        <v>113</v>
      </c>
    </row>
    <row r="17" spans="1:26" ht="18.75" customHeight="1" x14ac:dyDescent="0.2"/>
    <row r="18" spans="1:26" s="94" customFormat="1" ht="48" customHeight="1" x14ac:dyDescent="0.2">
      <c r="A18" s="80"/>
      <c r="B18" s="80"/>
      <c r="C18" s="80"/>
      <c r="D18" s="80" t="s">
        <v>72</v>
      </c>
      <c r="E18" s="80"/>
      <c r="F18" s="80"/>
      <c r="G18" s="80"/>
      <c r="H18" s="80"/>
      <c r="J18" s="80"/>
      <c r="K18" s="81" t="s">
        <v>221</v>
      </c>
      <c r="L18" s="115"/>
      <c r="M18" s="80"/>
      <c r="N18" s="80"/>
      <c r="O18" s="116"/>
      <c r="P18" s="117"/>
      <c r="Q18" s="80"/>
      <c r="R18" s="116"/>
      <c r="S18" s="117"/>
      <c r="T18" s="80"/>
      <c r="U18" s="80"/>
      <c r="V18" s="80"/>
      <c r="W18" s="80"/>
      <c r="X18" s="80"/>
      <c r="Y18" s="117"/>
      <c r="Z18" s="80"/>
    </row>
    <row r="19" spans="1:26" s="94" customFormat="1" ht="48" customHeight="1" x14ac:dyDescent="0.2">
      <c r="A19" s="80"/>
      <c r="B19" s="80"/>
      <c r="C19" s="80"/>
      <c r="D19" s="80" t="s">
        <v>73</v>
      </c>
      <c r="E19" s="80"/>
      <c r="F19" s="80"/>
      <c r="G19" s="80"/>
      <c r="H19" s="80"/>
      <c r="J19" s="80"/>
      <c r="K19" s="81" t="s">
        <v>75</v>
      </c>
      <c r="L19" s="115"/>
      <c r="O19" s="116"/>
      <c r="P19" s="117"/>
      <c r="Q19" s="80"/>
      <c r="R19" s="116"/>
      <c r="S19" s="117"/>
      <c r="T19" s="80"/>
      <c r="U19" s="80"/>
      <c r="V19" s="80"/>
      <c r="W19" s="80"/>
      <c r="X19" s="80"/>
      <c r="Y19" s="117"/>
      <c r="Z19" s="80"/>
    </row>
  </sheetData>
  <protectedRanges>
    <protectedRange sqref="K15" name="Диапазон1_3_1_1_3_11_1_1_3_1_1_2_1_3_3_1_1_1"/>
    <protectedRange sqref="K16" name="Диапазон1_3_1_1_3_11_1_1_3_1_1_2_2_1"/>
    <protectedRange sqref="K12" name="Диапазон1_3_1_1_3_11_1_1_3_1_1_2_2_1_1"/>
    <protectedRange sqref="K14" name="Диапазон1_3_1_1_3_11_1_1_3_3_1_1"/>
    <protectedRange sqref="K13" name="Диапазон1_3_1_1_3_11_1_1_3_1_1_2_1_3_3_1_1_1_1_1_1"/>
  </protectedRanges>
  <sortState ref="A12:AA14">
    <sortCondition descending="1" ref="Z12:Z14"/>
  </sortState>
  <mergeCells count="27">
    <mergeCell ref="F8:F10"/>
    <mergeCell ref="A1:AA1"/>
    <mergeCell ref="A2:AA2"/>
    <mergeCell ref="A3:AA3"/>
    <mergeCell ref="A4:AA4"/>
    <mergeCell ref="A5:AA5"/>
    <mergeCell ref="A8:A10"/>
    <mergeCell ref="B8:B10"/>
    <mergeCell ref="C8:C10"/>
    <mergeCell ref="D8:D10"/>
    <mergeCell ref="E8:E10"/>
    <mergeCell ref="A11:AA11"/>
    <mergeCell ref="A15:AA15"/>
    <mergeCell ref="V8:V10"/>
    <mergeCell ref="W8:W10"/>
    <mergeCell ref="X8:X10"/>
    <mergeCell ref="Y8:Y10"/>
    <mergeCell ref="Z8:Z10"/>
    <mergeCell ref="AA8:AA10"/>
    <mergeCell ref="G8:G10"/>
    <mergeCell ref="H8:H10"/>
    <mergeCell ref="I8:I10"/>
    <mergeCell ref="K8:K10"/>
    <mergeCell ref="L8:N8"/>
    <mergeCell ref="O8:U8"/>
    <mergeCell ref="L9:N9"/>
    <mergeCell ref="O9:U9"/>
  </mergeCells>
  <pageMargins left="0.23622047244094491" right="0.15748031496062992" top="0.27559055118110237" bottom="0.23622047244094491" header="0.23622047244094491" footer="0.15748031496062992"/>
  <pageSetup paperSize="9" scale="6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AA18"/>
  <sheetViews>
    <sheetView view="pageBreakPreview" topLeftCell="A10" zoomScale="90" zoomScaleNormal="100" zoomScaleSheetLayoutView="90" workbookViewId="0">
      <selection activeCell="K14" sqref="K14"/>
    </sheetView>
  </sheetViews>
  <sheetFormatPr defaultColWidth="8.85546875" defaultRowHeight="12.75" x14ac:dyDescent="0.2"/>
  <cols>
    <col min="1" max="1" width="5" style="138" customWidth="1"/>
    <col min="2" max="2" width="7.42578125" style="138" hidden="1" customWidth="1"/>
    <col min="3" max="3" width="4.7109375" style="138" hidden="1" customWidth="1"/>
    <col min="4" max="4" width="18.7109375" style="138" customWidth="1"/>
    <col min="5" max="5" width="8.5703125" style="138" customWidth="1"/>
    <col min="6" max="6" width="6.28515625" style="138" customWidth="1"/>
    <col min="7" max="7" width="30.28515625" style="138" customWidth="1"/>
    <col min="8" max="8" width="8.7109375" style="138" customWidth="1"/>
    <col min="9" max="9" width="15" style="138" customWidth="1"/>
    <col min="10" max="10" width="12.7109375" style="138" hidden="1" customWidth="1"/>
    <col min="11" max="11" width="22.5703125" style="138" customWidth="1"/>
    <col min="12" max="12" width="6.28515625" style="138" customWidth="1"/>
    <col min="13" max="13" width="8.7109375" style="138" customWidth="1"/>
    <col min="14" max="14" width="3.7109375" style="138" customWidth="1"/>
    <col min="15" max="15" width="6.42578125" style="138" customWidth="1"/>
    <col min="16" max="16" width="8.7109375" style="138" customWidth="1"/>
    <col min="17" max="17" width="3.7109375" style="138" customWidth="1"/>
    <col min="18" max="18" width="6.42578125" style="138" customWidth="1"/>
    <col min="19" max="19" width="8.7109375" style="138" customWidth="1"/>
    <col min="20" max="20" width="3.7109375" style="138" customWidth="1"/>
    <col min="21" max="22" width="4.7109375" style="138" customWidth="1"/>
    <col min="23" max="23" width="6.28515625" style="138" customWidth="1"/>
    <col min="24" max="24" width="11.140625" style="138" hidden="1" customWidth="1"/>
    <col min="25" max="25" width="10.28515625" style="138" customWidth="1"/>
    <col min="26" max="26" width="6.7109375" style="138" customWidth="1"/>
    <col min="27" max="16384" width="8.85546875" style="138"/>
  </cols>
  <sheetData>
    <row r="1" spans="1:27" ht="85.5" customHeight="1" x14ac:dyDescent="0.2">
      <c r="A1" s="275" t="s">
        <v>234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</row>
    <row r="2" spans="1:27" ht="18" customHeight="1" x14ac:dyDescent="0.2">
      <c r="A2" s="276" t="s">
        <v>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</row>
    <row r="3" spans="1:27" ht="27.75" customHeight="1" x14ac:dyDescent="0.2">
      <c r="A3" s="318" t="s">
        <v>97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</row>
    <row r="4" spans="1:27" ht="16.149999999999999" customHeight="1" x14ac:dyDescent="0.2">
      <c r="A4" s="319" t="s">
        <v>146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175"/>
    </row>
    <row r="5" spans="1:27" ht="19.149999999999999" customHeight="1" x14ac:dyDescent="0.2">
      <c r="A5" s="307" t="s">
        <v>235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</row>
    <row r="6" spans="1:27" ht="19.149999999999999" customHeight="1" x14ac:dyDescent="0.2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</row>
    <row r="7" spans="1:27" ht="15" customHeight="1" x14ac:dyDescent="0.2">
      <c r="A7" s="150" t="s">
        <v>2</v>
      </c>
      <c r="B7" s="98"/>
      <c r="C7" s="98"/>
      <c r="D7" s="98"/>
      <c r="E7" s="99"/>
      <c r="F7" s="99"/>
      <c r="G7" s="99"/>
      <c r="H7" s="99"/>
      <c r="I7" s="99"/>
      <c r="J7" s="100"/>
      <c r="K7" s="100"/>
      <c r="L7" s="98"/>
      <c r="M7" s="101"/>
      <c r="Z7" s="151" t="s">
        <v>225</v>
      </c>
    </row>
    <row r="8" spans="1:27" ht="20.100000000000001" customHeight="1" x14ac:dyDescent="0.2">
      <c r="A8" s="303" t="s">
        <v>99</v>
      </c>
      <c r="B8" s="308" t="s">
        <v>144</v>
      </c>
      <c r="C8" s="308" t="s">
        <v>5</v>
      </c>
      <c r="D8" s="310" t="s">
        <v>100</v>
      </c>
      <c r="E8" s="310" t="s">
        <v>7</v>
      </c>
      <c r="F8" s="303" t="s">
        <v>8</v>
      </c>
      <c r="G8" s="310" t="s">
        <v>101</v>
      </c>
      <c r="H8" s="310" t="s">
        <v>7</v>
      </c>
      <c r="I8" s="310" t="s">
        <v>10</v>
      </c>
      <c r="J8" s="137"/>
      <c r="K8" s="310" t="s">
        <v>12</v>
      </c>
      <c r="L8" s="310" t="s">
        <v>119</v>
      </c>
      <c r="M8" s="310"/>
      <c r="N8" s="310"/>
      <c r="O8" s="311" t="s">
        <v>103</v>
      </c>
      <c r="P8" s="311"/>
      <c r="Q8" s="311"/>
      <c r="R8" s="311" t="s">
        <v>104</v>
      </c>
      <c r="S8" s="311"/>
      <c r="T8" s="311"/>
      <c r="U8" s="308" t="s">
        <v>105</v>
      </c>
      <c r="V8" s="308" t="s">
        <v>106</v>
      </c>
      <c r="W8" s="308" t="s">
        <v>107</v>
      </c>
      <c r="X8" s="303" t="s">
        <v>151</v>
      </c>
      <c r="Y8" s="308" t="s">
        <v>109</v>
      </c>
      <c r="Z8" s="282" t="s">
        <v>110</v>
      </c>
    </row>
    <row r="9" spans="1:27" ht="40.15" customHeight="1" x14ac:dyDescent="0.2">
      <c r="A9" s="303"/>
      <c r="B9" s="308"/>
      <c r="C9" s="308"/>
      <c r="D9" s="310"/>
      <c r="E9" s="310"/>
      <c r="F9" s="303"/>
      <c r="G9" s="310"/>
      <c r="H9" s="310"/>
      <c r="I9" s="310"/>
      <c r="J9" s="137"/>
      <c r="K9" s="310"/>
      <c r="L9" s="176" t="s">
        <v>111</v>
      </c>
      <c r="M9" s="140" t="s">
        <v>112</v>
      </c>
      <c r="N9" s="176" t="s">
        <v>99</v>
      </c>
      <c r="O9" s="176" t="s">
        <v>111</v>
      </c>
      <c r="P9" s="140" t="s">
        <v>112</v>
      </c>
      <c r="Q9" s="176" t="s">
        <v>99</v>
      </c>
      <c r="R9" s="176" t="s">
        <v>111</v>
      </c>
      <c r="S9" s="140" t="s">
        <v>112</v>
      </c>
      <c r="T9" s="176" t="s">
        <v>99</v>
      </c>
      <c r="U9" s="308"/>
      <c r="V9" s="308"/>
      <c r="W9" s="308"/>
      <c r="X9" s="303"/>
      <c r="Y9" s="308"/>
      <c r="Z9" s="282"/>
    </row>
    <row r="10" spans="1:27" ht="48" customHeight="1" x14ac:dyDescent="0.2">
      <c r="A10" s="165">
        <v>1</v>
      </c>
      <c r="B10" s="177"/>
      <c r="C10" s="139"/>
      <c r="D10" s="44" t="s">
        <v>29</v>
      </c>
      <c r="E10" s="45" t="s">
        <v>30</v>
      </c>
      <c r="F10" s="21" t="s">
        <v>18</v>
      </c>
      <c r="G10" s="28" t="s">
        <v>31</v>
      </c>
      <c r="H10" s="23" t="s">
        <v>32</v>
      </c>
      <c r="I10" s="46" t="s">
        <v>33</v>
      </c>
      <c r="J10" s="42" t="s">
        <v>27</v>
      </c>
      <c r="K10" s="47" t="s">
        <v>16</v>
      </c>
      <c r="L10" s="126">
        <v>240.5</v>
      </c>
      <c r="M10" s="124">
        <f>L10/3.3-IF($U10=1,0.5,IF($U10=2,1.5,0))</f>
        <v>72.87878787878789</v>
      </c>
      <c r="N10" s="178">
        <f>RANK(M10,M$10:M$14,0)</f>
        <v>1</v>
      </c>
      <c r="O10" s="126">
        <v>241.5</v>
      </c>
      <c r="P10" s="124">
        <f>O10/3.3-IF($U10=1,0.5,IF($U10=2,1.5,0))</f>
        <v>73.181818181818187</v>
      </c>
      <c r="Q10" s="178">
        <f>RANK(P10,P$10:P$14,0)</f>
        <v>1</v>
      </c>
      <c r="R10" s="126">
        <v>241.5</v>
      </c>
      <c r="S10" s="124">
        <f>R10/3.3-IF($U10=1,0.5,IF($U10=2,1.5,0))</f>
        <v>73.181818181818187</v>
      </c>
      <c r="T10" s="178">
        <f>RANK(S10,S$10:S$14,0)</f>
        <v>1</v>
      </c>
      <c r="U10" s="125"/>
      <c r="V10" s="125"/>
      <c r="W10" s="126">
        <f>L10+O10+R10</f>
        <v>723.5</v>
      </c>
      <c r="X10" s="124"/>
      <c r="Y10" s="124">
        <f>ROUND(SUM(M10,P10,S10)/3,3)</f>
        <v>73.081000000000003</v>
      </c>
      <c r="Z10" s="179" t="s">
        <v>113</v>
      </c>
    </row>
    <row r="11" spans="1:27" s="189" customFormat="1" ht="48" customHeight="1" x14ac:dyDescent="0.2">
      <c r="A11" s="165">
        <v>2</v>
      </c>
      <c r="B11" s="177"/>
      <c r="C11" s="188"/>
      <c r="D11" s="12" t="s">
        <v>37</v>
      </c>
      <c r="E11" s="13" t="s">
        <v>38</v>
      </c>
      <c r="F11" s="14" t="s">
        <v>18</v>
      </c>
      <c r="G11" s="49" t="s">
        <v>39</v>
      </c>
      <c r="H11" s="50" t="s">
        <v>40</v>
      </c>
      <c r="I11" s="15" t="s">
        <v>15</v>
      </c>
      <c r="J11" s="16" t="s">
        <v>15</v>
      </c>
      <c r="K11" s="25" t="s">
        <v>16</v>
      </c>
      <c r="L11" s="126">
        <v>237</v>
      </c>
      <c r="M11" s="124">
        <f>L11/3.3-IF($U11=1,0.5,IF($U11=2,1.5,0))</f>
        <v>71.818181818181827</v>
      </c>
      <c r="N11" s="178">
        <f>RANK(M11,M$10:M$14,0)</f>
        <v>2</v>
      </c>
      <c r="O11" s="126">
        <v>234</v>
      </c>
      <c r="P11" s="124">
        <f>O11/3.3-IF($U11=1,0.5,IF($U11=2,1.5,0))</f>
        <v>70.909090909090907</v>
      </c>
      <c r="Q11" s="178">
        <f>RANK(P11,P$10:P$14,0)</f>
        <v>2</v>
      </c>
      <c r="R11" s="126">
        <v>234</v>
      </c>
      <c r="S11" s="124">
        <f>R11/3.3-IF($U11=1,0.5,IF($U11=2,1.5,0))</f>
        <v>70.909090909090907</v>
      </c>
      <c r="T11" s="178">
        <f>RANK(S11,S$10:S$14,0)</f>
        <v>2</v>
      </c>
      <c r="U11" s="125"/>
      <c r="V11" s="125"/>
      <c r="W11" s="126">
        <f>L11+O11+R11</f>
        <v>705</v>
      </c>
      <c r="X11" s="124"/>
      <c r="Y11" s="124">
        <f>ROUND(SUM(M11,P11,S11)/3,3)</f>
        <v>71.212000000000003</v>
      </c>
      <c r="Z11" s="179" t="s">
        <v>113</v>
      </c>
    </row>
    <row r="12" spans="1:27" s="189" customFormat="1" ht="48" customHeight="1" x14ac:dyDescent="0.2">
      <c r="A12" s="165">
        <v>3</v>
      </c>
      <c r="B12" s="177"/>
      <c r="C12" s="188"/>
      <c r="D12" s="12" t="s">
        <v>37</v>
      </c>
      <c r="E12" s="13" t="s">
        <v>38</v>
      </c>
      <c r="F12" s="14" t="s">
        <v>18</v>
      </c>
      <c r="G12" s="89" t="s">
        <v>87</v>
      </c>
      <c r="H12" s="87" t="s">
        <v>88</v>
      </c>
      <c r="I12" s="24" t="s">
        <v>15</v>
      </c>
      <c r="J12" s="16" t="s">
        <v>15</v>
      </c>
      <c r="K12" s="25" t="s">
        <v>16</v>
      </c>
      <c r="L12" s="126">
        <v>233.5</v>
      </c>
      <c r="M12" s="124">
        <f>L12/3.3-IF($U12=1,0.5,IF($U12=2,1.5,0))</f>
        <v>70.757575757575765</v>
      </c>
      <c r="N12" s="178">
        <f>RANK(M12,M$10:M$14,0)</f>
        <v>3</v>
      </c>
      <c r="O12" s="126">
        <v>226</v>
      </c>
      <c r="P12" s="124">
        <f>O12/3.3-IF($U12=1,0.5,IF($U12=2,1.5,0))</f>
        <v>68.484848484848484</v>
      </c>
      <c r="Q12" s="178">
        <f>RANK(P12,P$10:P$14,0)</f>
        <v>4</v>
      </c>
      <c r="R12" s="126">
        <v>234</v>
      </c>
      <c r="S12" s="124">
        <f>R12/3.3-IF($U12=1,0.5,IF($U12=2,1.5,0))</f>
        <v>70.909090909090907</v>
      </c>
      <c r="T12" s="178">
        <f>RANK(S12,S$10:S$14,0)</f>
        <v>2</v>
      </c>
      <c r="U12" s="125"/>
      <c r="V12" s="125"/>
      <c r="W12" s="126">
        <f>L12+O12+R12</f>
        <v>693.5</v>
      </c>
      <c r="X12" s="124"/>
      <c r="Y12" s="124">
        <f>ROUND(SUM(M12,P12,S12)/3,3)</f>
        <v>70.051000000000002</v>
      </c>
      <c r="Z12" s="179" t="s">
        <v>113</v>
      </c>
    </row>
    <row r="13" spans="1:27" s="189" customFormat="1" ht="48" customHeight="1" x14ac:dyDescent="0.2">
      <c r="A13" s="165">
        <v>4</v>
      </c>
      <c r="B13" s="177"/>
      <c r="C13" s="188"/>
      <c r="D13" s="12" t="s">
        <v>37</v>
      </c>
      <c r="E13" s="13" t="s">
        <v>38</v>
      </c>
      <c r="F13" s="14" t="s">
        <v>18</v>
      </c>
      <c r="G13" s="28" t="s">
        <v>19</v>
      </c>
      <c r="H13" s="246" t="s">
        <v>20</v>
      </c>
      <c r="I13" s="29" t="s">
        <v>21</v>
      </c>
      <c r="J13" s="29" t="s">
        <v>15</v>
      </c>
      <c r="K13" s="25" t="s">
        <v>16</v>
      </c>
      <c r="L13" s="126">
        <v>231.5</v>
      </c>
      <c r="M13" s="124">
        <f>L13/3.3-IF($U13=1,0.5,IF($U13=2,1.5,0))</f>
        <v>70.151515151515156</v>
      </c>
      <c r="N13" s="178">
        <f>RANK(M13,M$10:M$14,0)</f>
        <v>4</v>
      </c>
      <c r="O13" s="126">
        <v>230.5</v>
      </c>
      <c r="P13" s="124">
        <f>O13/3.3-IF($U13=1,0.5,IF($U13=2,1.5,0))</f>
        <v>69.848484848484858</v>
      </c>
      <c r="Q13" s="178">
        <f>RANK(P13,P$10:P$14,0)</f>
        <v>3</v>
      </c>
      <c r="R13" s="126">
        <v>228</v>
      </c>
      <c r="S13" s="124">
        <f>R13/3.3-IF($U13=1,0.5,IF($U13=2,1.5,0))</f>
        <v>69.090909090909093</v>
      </c>
      <c r="T13" s="178">
        <f>RANK(S13,S$10:S$14,0)</f>
        <v>4</v>
      </c>
      <c r="U13" s="125"/>
      <c r="V13" s="125"/>
      <c r="W13" s="126">
        <f>L13+O13+R13</f>
        <v>690</v>
      </c>
      <c r="X13" s="124"/>
      <c r="Y13" s="124">
        <f>ROUND(SUM(M13,P13,S13)/3,3)</f>
        <v>69.697000000000003</v>
      </c>
      <c r="Z13" s="179" t="s">
        <v>113</v>
      </c>
    </row>
    <row r="14" spans="1:27" ht="48" customHeight="1" x14ac:dyDescent="0.2">
      <c r="A14" s="165">
        <v>5</v>
      </c>
      <c r="B14" s="177"/>
      <c r="C14" s="139"/>
      <c r="D14" s="44" t="s">
        <v>214</v>
      </c>
      <c r="E14" s="45" t="s">
        <v>215</v>
      </c>
      <c r="F14" s="247" t="s">
        <v>71</v>
      </c>
      <c r="G14" s="38" t="s">
        <v>216</v>
      </c>
      <c r="H14" s="39" t="s">
        <v>217</v>
      </c>
      <c r="I14" s="15" t="s">
        <v>218</v>
      </c>
      <c r="J14" s="15" t="s">
        <v>219</v>
      </c>
      <c r="K14" s="56" t="s">
        <v>220</v>
      </c>
      <c r="L14" s="126">
        <v>215.5</v>
      </c>
      <c r="M14" s="124">
        <f>L14/3.3-IF($U14=1,0.5,IF($U14=2,1.5,0))</f>
        <v>65.303030303030312</v>
      </c>
      <c r="N14" s="178">
        <f>RANK(M14,M$10:M$14,0)</f>
        <v>5</v>
      </c>
      <c r="O14" s="126">
        <v>212</v>
      </c>
      <c r="P14" s="124">
        <f>O14/3.3-IF($U14=1,0.5,IF($U14=2,1.5,0))</f>
        <v>64.242424242424249</v>
      </c>
      <c r="Q14" s="178">
        <f>RANK(P14,P$10:P$14,0)</f>
        <v>5</v>
      </c>
      <c r="R14" s="126">
        <v>208</v>
      </c>
      <c r="S14" s="124">
        <f>R14/3.3-IF($U14=1,0.5,IF($U14=2,1.5,0))</f>
        <v>63.030303030303031</v>
      </c>
      <c r="T14" s="178">
        <f>RANK(S14,S$10:S$14,0)</f>
        <v>5</v>
      </c>
      <c r="U14" s="125"/>
      <c r="V14" s="125"/>
      <c r="W14" s="126">
        <f>L14+O14+R14</f>
        <v>635.5</v>
      </c>
      <c r="X14" s="124"/>
      <c r="Y14" s="124">
        <f>ROUND(SUM(M14,P14,S14)/3,3)</f>
        <v>64.191999999999993</v>
      </c>
      <c r="Z14" s="179" t="s">
        <v>113</v>
      </c>
    </row>
    <row r="15" spans="1:27" ht="29.25" customHeight="1" x14ac:dyDescent="0.2"/>
    <row r="16" spans="1:27" s="171" customFormat="1" ht="28.5" customHeight="1" x14ac:dyDescent="0.2">
      <c r="D16" s="171" t="s">
        <v>137</v>
      </c>
      <c r="I16" s="81" t="s">
        <v>221</v>
      </c>
    </row>
    <row r="17" spans="4:9" s="171" customFormat="1" ht="10.5" customHeight="1" x14ac:dyDescent="0.2">
      <c r="I17" s="81"/>
    </row>
    <row r="18" spans="4:9" s="171" customFormat="1" ht="27" customHeight="1" x14ac:dyDescent="0.2">
      <c r="D18" s="171" t="s">
        <v>73</v>
      </c>
      <c r="I18" s="81" t="s">
        <v>75</v>
      </c>
    </row>
  </sheetData>
  <protectedRanges>
    <protectedRange sqref="K15" name="Диапазон1_3_1_1_3_11_1_1_3_1_1_2_1_3_2_3_5_1"/>
    <protectedRange sqref="K11 K13" name="Диапазон1_3_1_1_3_11_1_1_3_3_1_1"/>
    <protectedRange sqref="K12" name="Диапазон1_3_1_1_3_11_1_1_3_1_1_2_1_3_3_1_1_4_7_1_1"/>
    <protectedRange sqref="K14" name="Диапазон1_3_1_1_3_11_1_1_3_3_1_1_1"/>
  </protectedRanges>
  <sortState ref="A10:AA14">
    <sortCondition descending="1" ref="Y10:Y14"/>
  </sortState>
  <mergeCells count="24"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Y8:Y9"/>
    <mergeCell ref="Z8:Z9"/>
    <mergeCell ref="O8:Q8"/>
    <mergeCell ref="R8:T8"/>
    <mergeCell ref="U8:U9"/>
    <mergeCell ref="V8:V9"/>
    <mergeCell ref="W8:W9"/>
    <mergeCell ref="X8:X9"/>
  </mergeCells>
  <pageMargins left="0.19685039370078741" right="0.15748031496062992" top="0.23622047244094491" bottom="0.15748031496062992" header="0.23622047244094491" footer="0.15748031496062992"/>
  <pageSetup paperSize="9" scale="72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AA15"/>
  <sheetViews>
    <sheetView view="pageBreakPreview" zoomScale="90" zoomScaleNormal="100" zoomScaleSheetLayoutView="90" workbookViewId="0">
      <selection activeCell="Y11" sqref="Y11"/>
    </sheetView>
  </sheetViews>
  <sheetFormatPr defaultColWidth="8.85546875" defaultRowHeight="12.75" x14ac:dyDescent="0.2"/>
  <cols>
    <col min="1" max="1" width="5" style="189" customWidth="1"/>
    <col min="2" max="2" width="7.42578125" style="189" hidden="1" customWidth="1"/>
    <col min="3" max="3" width="4.7109375" style="189" hidden="1" customWidth="1"/>
    <col min="4" max="4" width="18.7109375" style="189" customWidth="1"/>
    <col min="5" max="5" width="8.5703125" style="189" customWidth="1"/>
    <col min="6" max="6" width="6.28515625" style="189" customWidth="1"/>
    <col min="7" max="7" width="30.28515625" style="189" customWidth="1"/>
    <col min="8" max="8" width="8.7109375" style="189" customWidth="1"/>
    <col min="9" max="9" width="15" style="189" customWidth="1"/>
    <col min="10" max="10" width="12.7109375" style="189" hidden="1" customWidth="1"/>
    <col min="11" max="11" width="23.5703125" style="189" customWidth="1"/>
    <col min="12" max="12" width="6.28515625" style="189" customWidth="1"/>
    <col min="13" max="13" width="8.7109375" style="189" customWidth="1"/>
    <col min="14" max="14" width="3.7109375" style="189" customWidth="1"/>
    <col min="15" max="15" width="6.42578125" style="189" customWidth="1"/>
    <col min="16" max="16" width="8.7109375" style="189" customWidth="1"/>
    <col min="17" max="17" width="3.7109375" style="189" customWidth="1"/>
    <col min="18" max="18" width="6.42578125" style="189" customWidth="1"/>
    <col min="19" max="19" width="8.7109375" style="189" customWidth="1"/>
    <col min="20" max="20" width="3.7109375" style="189" customWidth="1"/>
    <col min="21" max="22" width="4.7109375" style="189" customWidth="1"/>
    <col min="23" max="23" width="6.28515625" style="189" customWidth="1"/>
    <col min="24" max="24" width="11.140625" style="189" hidden="1" customWidth="1"/>
    <col min="25" max="25" width="10.28515625" style="189" customWidth="1"/>
    <col min="26" max="26" width="6.7109375" style="189" customWidth="1"/>
    <col min="27" max="16384" width="8.85546875" style="189"/>
  </cols>
  <sheetData>
    <row r="1" spans="1:27" ht="85.5" customHeight="1" x14ac:dyDescent="0.2">
      <c r="A1" s="275" t="s">
        <v>247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</row>
    <row r="2" spans="1:27" ht="18" customHeight="1" x14ac:dyDescent="0.2">
      <c r="A2" s="276" t="s">
        <v>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</row>
    <row r="3" spans="1:27" ht="27.75" customHeight="1" x14ac:dyDescent="0.2">
      <c r="A3" s="318" t="s">
        <v>97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</row>
    <row r="4" spans="1:27" ht="16.149999999999999" customHeight="1" x14ac:dyDescent="0.2">
      <c r="A4" s="319" t="s">
        <v>236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175"/>
    </row>
    <row r="5" spans="1:27" ht="19.149999999999999" customHeight="1" x14ac:dyDescent="0.2">
      <c r="A5" s="307" t="s">
        <v>235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</row>
    <row r="6" spans="1:27" ht="19.149999999999999" customHeight="1" x14ac:dyDescent="0.2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</row>
    <row r="7" spans="1:27" ht="15" customHeight="1" x14ac:dyDescent="0.2">
      <c r="A7" s="150" t="s">
        <v>2</v>
      </c>
      <c r="B7" s="98"/>
      <c r="C7" s="98"/>
      <c r="D7" s="98"/>
      <c r="E7" s="99"/>
      <c r="F7" s="99"/>
      <c r="G7" s="99"/>
      <c r="H7" s="99"/>
      <c r="I7" s="99"/>
      <c r="J7" s="100"/>
      <c r="K7" s="100"/>
      <c r="L7" s="98"/>
      <c r="M7" s="101"/>
      <c r="Z7" s="151" t="s">
        <v>225</v>
      </c>
    </row>
    <row r="8" spans="1:27" ht="20.100000000000001" customHeight="1" x14ac:dyDescent="0.2">
      <c r="A8" s="303" t="s">
        <v>99</v>
      </c>
      <c r="B8" s="308" t="s">
        <v>144</v>
      </c>
      <c r="C8" s="308" t="s">
        <v>5</v>
      </c>
      <c r="D8" s="310" t="s">
        <v>100</v>
      </c>
      <c r="E8" s="310" t="s">
        <v>7</v>
      </c>
      <c r="F8" s="303" t="s">
        <v>8</v>
      </c>
      <c r="G8" s="310" t="s">
        <v>101</v>
      </c>
      <c r="H8" s="310" t="s">
        <v>7</v>
      </c>
      <c r="I8" s="310" t="s">
        <v>10</v>
      </c>
      <c r="J8" s="190"/>
      <c r="K8" s="310" t="s">
        <v>12</v>
      </c>
      <c r="L8" s="310" t="s">
        <v>119</v>
      </c>
      <c r="M8" s="310"/>
      <c r="N8" s="310"/>
      <c r="O8" s="311" t="s">
        <v>103</v>
      </c>
      <c r="P8" s="311"/>
      <c r="Q8" s="311"/>
      <c r="R8" s="311" t="s">
        <v>104</v>
      </c>
      <c r="S8" s="311"/>
      <c r="T8" s="311"/>
      <c r="U8" s="308" t="s">
        <v>105</v>
      </c>
      <c r="V8" s="308" t="s">
        <v>106</v>
      </c>
      <c r="W8" s="308" t="s">
        <v>107</v>
      </c>
      <c r="X8" s="303" t="s">
        <v>151</v>
      </c>
      <c r="Y8" s="308" t="s">
        <v>109</v>
      </c>
      <c r="Z8" s="282" t="s">
        <v>110</v>
      </c>
    </row>
    <row r="9" spans="1:27" ht="40.15" customHeight="1" x14ac:dyDescent="0.2">
      <c r="A9" s="303"/>
      <c r="B9" s="308"/>
      <c r="C9" s="308"/>
      <c r="D9" s="310"/>
      <c r="E9" s="310"/>
      <c r="F9" s="303"/>
      <c r="G9" s="310"/>
      <c r="H9" s="310"/>
      <c r="I9" s="310"/>
      <c r="J9" s="190"/>
      <c r="K9" s="310"/>
      <c r="L9" s="176" t="s">
        <v>111</v>
      </c>
      <c r="M9" s="140" t="s">
        <v>112</v>
      </c>
      <c r="N9" s="176" t="s">
        <v>99</v>
      </c>
      <c r="O9" s="176" t="s">
        <v>111</v>
      </c>
      <c r="P9" s="140" t="s">
        <v>112</v>
      </c>
      <c r="Q9" s="176" t="s">
        <v>99</v>
      </c>
      <c r="R9" s="176" t="s">
        <v>111</v>
      </c>
      <c r="S9" s="140" t="s">
        <v>112</v>
      </c>
      <c r="T9" s="176" t="s">
        <v>99</v>
      </c>
      <c r="U9" s="308"/>
      <c r="V9" s="308"/>
      <c r="W9" s="308"/>
      <c r="X9" s="303"/>
      <c r="Y9" s="308"/>
      <c r="Z9" s="282"/>
    </row>
    <row r="10" spans="1:27" ht="48" customHeight="1" x14ac:dyDescent="0.2">
      <c r="A10" s="165">
        <v>1</v>
      </c>
      <c r="B10" s="177"/>
      <c r="C10" s="188"/>
      <c r="D10" s="236" t="s">
        <v>187</v>
      </c>
      <c r="E10" s="237" t="s">
        <v>188</v>
      </c>
      <c r="F10" s="238">
        <v>1</v>
      </c>
      <c r="G10" s="132" t="s">
        <v>189</v>
      </c>
      <c r="H10" s="133" t="s">
        <v>190</v>
      </c>
      <c r="I10" s="76" t="s">
        <v>191</v>
      </c>
      <c r="J10" s="239" t="s">
        <v>58</v>
      </c>
      <c r="K10" s="40" t="s">
        <v>16</v>
      </c>
      <c r="L10" s="126">
        <v>229.5</v>
      </c>
      <c r="M10" s="124">
        <f>L10/3.4-IF($U10=1,0.5,IF($U10=2,1.5,0))</f>
        <v>67.5</v>
      </c>
      <c r="N10" s="178">
        <f>RANK(M10,M$10:M$11,0)</f>
        <v>1</v>
      </c>
      <c r="O10" s="126">
        <v>218.5</v>
      </c>
      <c r="P10" s="124">
        <f>O10/3.4-IF($U10=1,0.5,IF($U10=2,1.5,0))</f>
        <v>64.264705882352942</v>
      </c>
      <c r="Q10" s="178">
        <f>RANK(P10,P$10:P$11,0)</f>
        <v>2</v>
      </c>
      <c r="R10" s="126">
        <v>219.5</v>
      </c>
      <c r="S10" s="124">
        <f>R10/3.4-IF($U10=1,0.5,IF($U10=2,1.5,0))</f>
        <v>64.558823529411768</v>
      </c>
      <c r="T10" s="178">
        <f>RANK(S10,S$10:S$11,0)</f>
        <v>1</v>
      </c>
      <c r="U10" s="125"/>
      <c r="V10" s="125"/>
      <c r="W10" s="126">
        <f>L10+O10+R10</f>
        <v>667.5</v>
      </c>
      <c r="X10" s="124"/>
      <c r="Y10" s="124">
        <f>ROUND(SUM(M10,P10,S10)/3,3)</f>
        <v>65.441000000000003</v>
      </c>
      <c r="Z10" s="179" t="s">
        <v>113</v>
      </c>
    </row>
    <row r="11" spans="1:27" ht="48" customHeight="1" x14ac:dyDescent="0.2">
      <c r="A11" s="165">
        <v>2</v>
      </c>
      <c r="B11" s="177"/>
      <c r="C11" s="188"/>
      <c r="D11" s="93" t="s">
        <v>211</v>
      </c>
      <c r="E11" s="87" t="s">
        <v>212</v>
      </c>
      <c r="F11" s="88" t="s">
        <v>18</v>
      </c>
      <c r="G11" s="92" t="s">
        <v>90</v>
      </c>
      <c r="H11" s="23" t="s">
        <v>91</v>
      </c>
      <c r="I11" s="46" t="s">
        <v>92</v>
      </c>
      <c r="J11" s="37" t="s">
        <v>93</v>
      </c>
      <c r="K11" s="90" t="s">
        <v>213</v>
      </c>
      <c r="L11" s="126">
        <v>226.5</v>
      </c>
      <c r="M11" s="124">
        <f>L11/3.4-IF($U11=1,0.5,IF($U11=2,1.5,0))</f>
        <v>66.617647058823536</v>
      </c>
      <c r="N11" s="178">
        <f>RANK(M11,M$10:M$11,0)</f>
        <v>2</v>
      </c>
      <c r="O11" s="126">
        <v>219</v>
      </c>
      <c r="P11" s="124">
        <f>O11/3.4-IF($U11=1,0.5,IF($U11=2,1.5,0))</f>
        <v>64.411764705882348</v>
      </c>
      <c r="Q11" s="178">
        <f>RANK(P11,P$10:P$11,0)</f>
        <v>1</v>
      </c>
      <c r="R11" s="126">
        <v>218.5</v>
      </c>
      <c r="S11" s="124">
        <f>R11/3.4-IF($U11=1,0.5,IF($U11=2,1.5,0))</f>
        <v>64.264705882352942</v>
      </c>
      <c r="T11" s="178">
        <f>RANK(S11,S$10:S$11,0)</f>
        <v>2</v>
      </c>
      <c r="U11" s="125"/>
      <c r="V11" s="125"/>
      <c r="W11" s="126">
        <f t="shared" ref="W11" si="0">L11+O11+R11</f>
        <v>664</v>
      </c>
      <c r="X11" s="124"/>
      <c r="Y11" s="124">
        <f t="shared" ref="Y11" si="1">ROUND(SUM(M11,P11,S11)/3,3)</f>
        <v>65.097999999999999</v>
      </c>
      <c r="Z11" s="179" t="s">
        <v>113</v>
      </c>
    </row>
    <row r="12" spans="1:27" ht="29.25" customHeight="1" x14ac:dyDescent="0.2"/>
    <row r="13" spans="1:27" s="171" customFormat="1" ht="28.5" customHeight="1" x14ac:dyDescent="0.2">
      <c r="D13" s="171" t="s">
        <v>137</v>
      </c>
      <c r="I13" s="81" t="s">
        <v>221</v>
      </c>
    </row>
    <row r="14" spans="1:27" s="171" customFormat="1" ht="10.5" customHeight="1" x14ac:dyDescent="0.2">
      <c r="I14" s="81"/>
    </row>
    <row r="15" spans="1:27" s="171" customFormat="1" ht="27" customHeight="1" x14ac:dyDescent="0.2">
      <c r="D15" s="171" t="s">
        <v>73</v>
      </c>
      <c r="I15" s="81" t="s">
        <v>75</v>
      </c>
    </row>
  </sheetData>
  <protectedRanges>
    <protectedRange sqref="K12" name="Диапазон1_3_1_1_3_11_1_1_3_1_1_2_1_3_2_3_5_1"/>
    <protectedRange sqref="K10" name="Диапазон1_3_1_1_3_11_1_1_3_1_1_2_1_3_3_1_1"/>
  </protectedRanges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</mergeCells>
  <pageMargins left="0.19685039370078741" right="0.15748031496062992" top="0.23622047244094491" bottom="0.15748031496062992" header="0.23622047244094491" footer="0.15748031496062992"/>
  <pageSetup paperSize="9" scale="71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AA17"/>
  <sheetViews>
    <sheetView view="pageBreakPreview" topLeftCell="A3" zoomScale="90" zoomScaleNormal="100" zoomScaleSheetLayoutView="90" workbookViewId="0">
      <selection activeCell="A5" sqref="A5:Z5"/>
    </sheetView>
  </sheetViews>
  <sheetFormatPr defaultColWidth="8.85546875" defaultRowHeight="12.75" x14ac:dyDescent="0.2"/>
  <cols>
    <col min="1" max="1" width="5" style="160" customWidth="1"/>
    <col min="2" max="2" width="7.42578125" style="160" hidden="1" customWidth="1"/>
    <col min="3" max="3" width="4.7109375" style="160" hidden="1" customWidth="1"/>
    <col min="4" max="4" width="18.7109375" style="160" customWidth="1"/>
    <col min="5" max="5" width="8.5703125" style="160" customWidth="1"/>
    <col min="6" max="6" width="6.28515625" style="160" customWidth="1"/>
    <col min="7" max="7" width="30.28515625" style="160" customWidth="1"/>
    <col min="8" max="8" width="8.7109375" style="160" customWidth="1"/>
    <col min="9" max="9" width="15" style="160" customWidth="1"/>
    <col min="10" max="10" width="12.7109375" style="160" hidden="1" customWidth="1"/>
    <col min="11" max="11" width="23.42578125" style="160" customWidth="1"/>
    <col min="12" max="12" width="6.28515625" style="160" customWidth="1"/>
    <col min="13" max="13" width="8.7109375" style="160" customWidth="1"/>
    <col min="14" max="14" width="3.7109375" style="160" customWidth="1"/>
    <col min="15" max="15" width="6.42578125" style="160" customWidth="1"/>
    <col min="16" max="16" width="8.7109375" style="160" customWidth="1"/>
    <col min="17" max="17" width="3.7109375" style="160" customWidth="1"/>
    <col min="18" max="18" width="6.42578125" style="160" customWidth="1"/>
    <col min="19" max="19" width="8.7109375" style="160" customWidth="1"/>
    <col min="20" max="20" width="3.7109375" style="160" customWidth="1"/>
    <col min="21" max="22" width="4.7109375" style="160" customWidth="1"/>
    <col min="23" max="23" width="6.28515625" style="160" customWidth="1"/>
    <col min="24" max="24" width="11.140625" style="160" hidden="1" customWidth="1"/>
    <col min="25" max="25" width="10.28515625" style="160" customWidth="1"/>
    <col min="26" max="26" width="6.7109375" style="160" customWidth="1"/>
    <col min="27" max="16384" width="8.85546875" style="160"/>
  </cols>
  <sheetData>
    <row r="1" spans="1:27" ht="85.5" customHeight="1" x14ac:dyDescent="0.2">
      <c r="A1" s="275" t="s">
        <v>243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</row>
    <row r="2" spans="1:27" ht="18" customHeight="1" x14ac:dyDescent="0.2">
      <c r="A2" s="276" t="s">
        <v>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</row>
    <row r="3" spans="1:27" ht="27.75" customHeight="1" x14ac:dyDescent="0.2">
      <c r="A3" s="318" t="s">
        <v>97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</row>
    <row r="4" spans="1:27" ht="16.149999999999999" customHeight="1" x14ac:dyDescent="0.2">
      <c r="A4" s="319" t="s">
        <v>156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175"/>
    </row>
    <row r="5" spans="1:27" ht="19.149999999999999" customHeight="1" x14ac:dyDescent="0.2">
      <c r="A5" s="307" t="s">
        <v>235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</row>
    <row r="6" spans="1:27" ht="19.149999999999999" customHeight="1" x14ac:dyDescent="0.2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</row>
    <row r="7" spans="1:27" ht="15" customHeight="1" x14ac:dyDescent="0.2">
      <c r="A7" s="150" t="s">
        <v>2</v>
      </c>
      <c r="B7" s="98"/>
      <c r="C7" s="98"/>
      <c r="D7" s="98"/>
      <c r="E7" s="99"/>
      <c r="F7" s="99"/>
      <c r="G7" s="99"/>
      <c r="H7" s="99"/>
      <c r="I7" s="99"/>
      <c r="J7" s="100"/>
      <c r="K7" s="100"/>
      <c r="L7" s="98"/>
      <c r="M7" s="101"/>
      <c r="Z7" s="151" t="s">
        <v>225</v>
      </c>
    </row>
    <row r="8" spans="1:27" ht="20.100000000000001" customHeight="1" x14ac:dyDescent="0.2">
      <c r="A8" s="303" t="s">
        <v>99</v>
      </c>
      <c r="B8" s="308" t="s">
        <v>144</v>
      </c>
      <c r="C8" s="308" t="s">
        <v>5</v>
      </c>
      <c r="D8" s="310" t="s">
        <v>100</v>
      </c>
      <c r="E8" s="310" t="s">
        <v>7</v>
      </c>
      <c r="F8" s="303" t="s">
        <v>8</v>
      </c>
      <c r="G8" s="310" t="s">
        <v>101</v>
      </c>
      <c r="H8" s="310" t="s">
        <v>7</v>
      </c>
      <c r="I8" s="310" t="s">
        <v>10</v>
      </c>
      <c r="J8" s="190"/>
      <c r="K8" s="310" t="s">
        <v>12</v>
      </c>
      <c r="L8" s="310" t="s">
        <v>119</v>
      </c>
      <c r="M8" s="310"/>
      <c r="N8" s="310"/>
      <c r="O8" s="311" t="s">
        <v>103</v>
      </c>
      <c r="P8" s="311"/>
      <c r="Q8" s="311"/>
      <c r="R8" s="311" t="s">
        <v>104</v>
      </c>
      <c r="S8" s="311"/>
      <c r="T8" s="311"/>
      <c r="U8" s="308" t="s">
        <v>105</v>
      </c>
      <c r="V8" s="308" t="s">
        <v>106</v>
      </c>
      <c r="W8" s="308" t="s">
        <v>107</v>
      </c>
      <c r="X8" s="303" t="s">
        <v>151</v>
      </c>
      <c r="Y8" s="308" t="s">
        <v>109</v>
      </c>
      <c r="Z8" s="282" t="s">
        <v>110</v>
      </c>
    </row>
    <row r="9" spans="1:27" ht="40.15" customHeight="1" x14ac:dyDescent="0.2">
      <c r="A9" s="303"/>
      <c r="B9" s="308"/>
      <c r="C9" s="308"/>
      <c r="D9" s="310"/>
      <c r="E9" s="310"/>
      <c r="F9" s="303"/>
      <c r="G9" s="310"/>
      <c r="H9" s="310"/>
      <c r="I9" s="310"/>
      <c r="J9" s="190"/>
      <c r="K9" s="310"/>
      <c r="L9" s="176" t="s">
        <v>111</v>
      </c>
      <c r="M9" s="140" t="s">
        <v>112</v>
      </c>
      <c r="N9" s="176" t="s">
        <v>99</v>
      </c>
      <c r="O9" s="176" t="s">
        <v>111</v>
      </c>
      <c r="P9" s="140" t="s">
        <v>112</v>
      </c>
      <c r="Q9" s="176" t="s">
        <v>99</v>
      </c>
      <c r="R9" s="176" t="s">
        <v>111</v>
      </c>
      <c r="S9" s="140" t="s">
        <v>112</v>
      </c>
      <c r="T9" s="176" t="s">
        <v>99</v>
      </c>
      <c r="U9" s="308"/>
      <c r="V9" s="308"/>
      <c r="W9" s="308"/>
      <c r="X9" s="303"/>
      <c r="Y9" s="308"/>
      <c r="Z9" s="282"/>
    </row>
    <row r="10" spans="1:27" ht="40.15" customHeight="1" x14ac:dyDescent="0.2">
      <c r="A10" s="321" t="s">
        <v>157</v>
      </c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</row>
    <row r="11" spans="1:27" ht="48" customHeight="1" x14ac:dyDescent="0.2">
      <c r="A11" s="165">
        <v>1</v>
      </c>
      <c r="B11" s="177"/>
      <c r="C11" s="188"/>
      <c r="D11" s="44" t="s">
        <v>214</v>
      </c>
      <c r="E11" s="45" t="s">
        <v>215</v>
      </c>
      <c r="F11" s="247" t="s">
        <v>71</v>
      </c>
      <c r="G11" s="38" t="s">
        <v>216</v>
      </c>
      <c r="H11" s="39" t="s">
        <v>217</v>
      </c>
      <c r="I11" s="15" t="s">
        <v>218</v>
      </c>
      <c r="J11" s="15" t="s">
        <v>219</v>
      </c>
      <c r="K11" s="56" t="s">
        <v>220</v>
      </c>
      <c r="L11" s="126">
        <v>198</v>
      </c>
      <c r="M11" s="124">
        <f>L11/3-IF($U11=1,0.5,IF($U11=2,1.5,0))</f>
        <v>66</v>
      </c>
      <c r="N11" s="178">
        <f>RANK(M11,M$11:M$13,0)</f>
        <v>1</v>
      </c>
      <c r="O11" s="126">
        <v>195.5</v>
      </c>
      <c r="P11" s="124">
        <f>O11/3-IF($U11=1,0.5,IF($U11=2,1.5,0))</f>
        <v>65.166666666666671</v>
      </c>
      <c r="Q11" s="178">
        <f>RANK(P11,P$11:P$13,0)</f>
        <v>1</v>
      </c>
      <c r="R11" s="126">
        <v>194</v>
      </c>
      <c r="S11" s="124">
        <f>R11/3-IF($U11=1,0.5,IF($U11=2,1.5,0))</f>
        <v>64.666666666666671</v>
      </c>
      <c r="T11" s="178">
        <f>RANK(S11,S$11:S$13,0)</f>
        <v>1</v>
      </c>
      <c r="U11" s="125"/>
      <c r="V11" s="125"/>
      <c r="W11" s="126">
        <f>L11+O11+R11</f>
        <v>587.5</v>
      </c>
      <c r="X11" s="124"/>
      <c r="Y11" s="124">
        <f>ROUND(SUM(M11,P11,S11)/3,3)</f>
        <v>65.278000000000006</v>
      </c>
      <c r="Z11" s="179" t="s">
        <v>113</v>
      </c>
    </row>
    <row r="12" spans="1:27" ht="48" customHeight="1" x14ac:dyDescent="0.2">
      <c r="A12" s="320" t="s">
        <v>158</v>
      </c>
      <c r="B12" s="320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0"/>
      <c r="Z12" s="320"/>
    </row>
    <row r="13" spans="1:27" ht="48" customHeight="1" x14ac:dyDescent="0.2">
      <c r="A13" s="165">
        <v>1</v>
      </c>
      <c r="B13" s="177"/>
      <c r="C13" s="188"/>
      <c r="D13" s="240" t="s">
        <v>205</v>
      </c>
      <c r="E13" s="91" t="s">
        <v>206</v>
      </c>
      <c r="F13" s="21" t="s">
        <v>14</v>
      </c>
      <c r="G13" s="22" t="s">
        <v>207</v>
      </c>
      <c r="H13" s="23" t="s">
        <v>208</v>
      </c>
      <c r="I13" s="24" t="s">
        <v>209</v>
      </c>
      <c r="J13" s="16" t="s">
        <v>210</v>
      </c>
      <c r="K13" s="25" t="s">
        <v>89</v>
      </c>
      <c r="L13" s="126">
        <v>190</v>
      </c>
      <c r="M13" s="124">
        <f>L13/3-IF($U13=1,0.5,IF($U13=2,1.5,0))</f>
        <v>63.333333333333336</v>
      </c>
      <c r="N13" s="178">
        <f>RANK(M13,M$13:M$13,0)</f>
        <v>1</v>
      </c>
      <c r="O13" s="126">
        <v>186.5</v>
      </c>
      <c r="P13" s="124">
        <f>O13/3-IF($U13=1,0.5,IF($U13=2,1.5,0))</f>
        <v>62.166666666666664</v>
      </c>
      <c r="Q13" s="178">
        <f>RANK(P13,P$13:P$13,0)</f>
        <v>1</v>
      </c>
      <c r="R13" s="126">
        <v>190</v>
      </c>
      <c r="S13" s="124">
        <f>R13/3-IF($U13=1,0.5,IF($U13=2,1.5,0))</f>
        <v>63.333333333333336</v>
      </c>
      <c r="T13" s="178">
        <f>RANK(S13,S$13:S$13,0)</f>
        <v>1</v>
      </c>
      <c r="U13" s="125"/>
      <c r="V13" s="125"/>
      <c r="W13" s="126">
        <f>L13+O13+R13</f>
        <v>566.5</v>
      </c>
      <c r="X13" s="124"/>
      <c r="Y13" s="124">
        <f>ROUND(SUM(M13,P13,S13)/3,3)</f>
        <v>62.944000000000003</v>
      </c>
      <c r="Z13" s="179" t="s">
        <v>145</v>
      </c>
    </row>
    <row r="14" spans="1:27" ht="29.25" customHeight="1" x14ac:dyDescent="0.2"/>
    <row r="15" spans="1:27" s="171" customFormat="1" ht="28.5" customHeight="1" x14ac:dyDescent="0.2">
      <c r="D15" s="171" t="s">
        <v>137</v>
      </c>
      <c r="I15" s="81" t="s">
        <v>221</v>
      </c>
    </row>
    <row r="16" spans="1:27" s="171" customFormat="1" ht="10.5" customHeight="1" x14ac:dyDescent="0.2">
      <c r="I16" s="81"/>
    </row>
    <row r="17" spans="4:9" s="171" customFormat="1" ht="27" customHeight="1" x14ac:dyDescent="0.2">
      <c r="D17" s="171" t="s">
        <v>73</v>
      </c>
      <c r="I17" s="81" t="s">
        <v>75</v>
      </c>
    </row>
  </sheetData>
  <protectedRanges>
    <protectedRange sqref="K14" name="Диапазон1_3_1_1_3_11_1_1_3_1_1_2_1_3_2_3_5_1"/>
    <protectedRange sqref="K12" name="Диапазон1_3_1_1_3_11_1_1_3_1_1_2_2_1"/>
    <protectedRange sqref="K11" name="Диапазон1_3_1_1_3_11_1_1_3_3_1_1_1"/>
    <protectedRange sqref="K13" name="Диапазон1_3_1_1_3_11_1_1_3_1_1_2_1_3_3_1_1_1_1_1_1"/>
  </protectedRanges>
  <mergeCells count="26">
    <mergeCell ref="Y8:Y9"/>
    <mergeCell ref="Z8:Z9"/>
    <mergeCell ref="A12:Z12"/>
    <mergeCell ref="A10:Z10"/>
    <mergeCell ref="O8:Q8"/>
    <mergeCell ref="R8:T8"/>
    <mergeCell ref="U8:U9"/>
    <mergeCell ref="V8:V9"/>
    <mergeCell ref="W8:W9"/>
    <mergeCell ref="X8:X9"/>
    <mergeCell ref="F8:F9"/>
    <mergeCell ref="G8:G9"/>
    <mergeCell ref="H8:H9"/>
    <mergeCell ref="I8:I9"/>
    <mergeCell ref="K8:K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</mergeCells>
  <pageMargins left="0.19685039370078741" right="0.15748031496062992" top="0.23622047244094491" bottom="0.15748031496062992" header="0.23622047244094491" footer="0.15748031496062992"/>
  <pageSetup paperSize="9" scale="71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AA17"/>
  <sheetViews>
    <sheetView view="pageBreakPreview" topLeftCell="A7" zoomScale="90" zoomScaleNormal="100" zoomScaleSheetLayoutView="90" workbookViewId="0">
      <selection activeCell="K14" sqref="K14"/>
    </sheetView>
  </sheetViews>
  <sheetFormatPr defaultColWidth="8.85546875" defaultRowHeight="12.75" x14ac:dyDescent="0.2"/>
  <cols>
    <col min="1" max="1" width="5" style="160" customWidth="1"/>
    <col min="2" max="2" width="7.42578125" style="160" hidden="1" customWidth="1"/>
    <col min="3" max="3" width="4.7109375" style="160" hidden="1" customWidth="1"/>
    <col min="4" max="4" width="18.7109375" style="160" customWidth="1"/>
    <col min="5" max="5" width="8.5703125" style="160" customWidth="1"/>
    <col min="6" max="6" width="6.28515625" style="160" customWidth="1"/>
    <col min="7" max="7" width="30.28515625" style="160" customWidth="1"/>
    <col min="8" max="8" width="8.7109375" style="160" customWidth="1"/>
    <col min="9" max="9" width="15" style="160" customWidth="1"/>
    <col min="10" max="10" width="12.7109375" style="160" hidden="1" customWidth="1"/>
    <col min="11" max="11" width="23.85546875" style="160" customWidth="1"/>
    <col min="12" max="12" width="6.28515625" style="160" customWidth="1"/>
    <col min="13" max="13" width="8.7109375" style="160" customWidth="1"/>
    <col min="14" max="14" width="3.7109375" style="160" customWidth="1"/>
    <col min="15" max="15" width="6.42578125" style="160" customWidth="1"/>
    <col min="16" max="16" width="8.7109375" style="160" customWidth="1"/>
    <col min="17" max="17" width="3.7109375" style="160" customWidth="1"/>
    <col min="18" max="18" width="6.42578125" style="160" customWidth="1"/>
    <col min="19" max="19" width="8.7109375" style="160" customWidth="1"/>
    <col min="20" max="20" width="3.7109375" style="160" customWidth="1"/>
    <col min="21" max="22" width="4.7109375" style="160" customWidth="1"/>
    <col min="23" max="23" width="6.28515625" style="160" customWidth="1"/>
    <col min="24" max="24" width="11.140625" style="160" hidden="1" customWidth="1"/>
    <col min="25" max="25" width="10.28515625" style="160" customWidth="1"/>
    <col min="26" max="26" width="6.7109375" style="160" customWidth="1"/>
    <col min="27" max="16384" width="8.85546875" style="160"/>
  </cols>
  <sheetData>
    <row r="1" spans="1:27" ht="85.5" customHeight="1" x14ac:dyDescent="0.2">
      <c r="A1" s="275" t="s">
        <v>234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</row>
    <row r="2" spans="1:27" ht="18" customHeight="1" x14ac:dyDescent="0.2">
      <c r="A2" s="276" t="s">
        <v>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</row>
    <row r="3" spans="1:27" ht="21.75" customHeight="1" x14ac:dyDescent="0.2">
      <c r="A3" s="318" t="s">
        <v>97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</row>
    <row r="4" spans="1:27" ht="18.75" customHeight="1" x14ac:dyDescent="0.2">
      <c r="A4" s="319" t="s">
        <v>162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175"/>
    </row>
    <row r="5" spans="1:27" ht="19.149999999999999" customHeight="1" x14ac:dyDescent="0.2">
      <c r="A5" s="307" t="s">
        <v>262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</row>
    <row r="6" spans="1:27" ht="18.75" customHeight="1" x14ac:dyDescent="0.2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</row>
    <row r="7" spans="1:27" ht="15" customHeight="1" x14ac:dyDescent="0.2">
      <c r="A7" s="150" t="s">
        <v>2</v>
      </c>
      <c r="B7" s="98"/>
      <c r="C7" s="98"/>
      <c r="D7" s="98"/>
      <c r="E7" s="99"/>
      <c r="F7" s="99"/>
      <c r="G7" s="99"/>
      <c r="H7" s="99"/>
      <c r="I7" s="99"/>
      <c r="J7" s="100"/>
      <c r="K7" s="100"/>
      <c r="L7" s="98"/>
      <c r="M7" s="101"/>
      <c r="Z7" s="151" t="s">
        <v>244</v>
      </c>
    </row>
    <row r="8" spans="1:27" ht="20.100000000000001" customHeight="1" x14ac:dyDescent="0.2">
      <c r="A8" s="303" t="s">
        <v>99</v>
      </c>
      <c r="B8" s="308" t="s">
        <v>144</v>
      </c>
      <c r="C8" s="308" t="s">
        <v>5</v>
      </c>
      <c r="D8" s="310" t="s">
        <v>100</v>
      </c>
      <c r="E8" s="310" t="s">
        <v>7</v>
      </c>
      <c r="F8" s="303" t="s">
        <v>8</v>
      </c>
      <c r="G8" s="310" t="s">
        <v>101</v>
      </c>
      <c r="H8" s="310" t="s">
        <v>7</v>
      </c>
      <c r="I8" s="310" t="s">
        <v>10</v>
      </c>
      <c r="J8" s="161"/>
      <c r="K8" s="310" t="s">
        <v>12</v>
      </c>
      <c r="L8" s="310" t="s">
        <v>119</v>
      </c>
      <c r="M8" s="310"/>
      <c r="N8" s="310"/>
      <c r="O8" s="311" t="s">
        <v>103</v>
      </c>
      <c r="P8" s="311"/>
      <c r="Q8" s="311"/>
      <c r="R8" s="311" t="s">
        <v>104</v>
      </c>
      <c r="S8" s="311"/>
      <c r="T8" s="311"/>
      <c r="U8" s="308" t="s">
        <v>105</v>
      </c>
      <c r="V8" s="308" t="s">
        <v>106</v>
      </c>
      <c r="W8" s="308" t="s">
        <v>107</v>
      </c>
      <c r="X8" s="303" t="s">
        <v>151</v>
      </c>
      <c r="Y8" s="308" t="s">
        <v>109</v>
      </c>
      <c r="Z8" s="282" t="s">
        <v>110</v>
      </c>
    </row>
    <row r="9" spans="1:27" ht="40.15" customHeight="1" x14ac:dyDescent="0.2">
      <c r="A9" s="303"/>
      <c r="B9" s="308"/>
      <c r="C9" s="308"/>
      <c r="D9" s="310"/>
      <c r="E9" s="310"/>
      <c r="F9" s="303"/>
      <c r="G9" s="310"/>
      <c r="H9" s="310"/>
      <c r="I9" s="310"/>
      <c r="J9" s="161"/>
      <c r="K9" s="310"/>
      <c r="L9" s="176" t="s">
        <v>111</v>
      </c>
      <c r="M9" s="140" t="s">
        <v>112</v>
      </c>
      <c r="N9" s="176" t="s">
        <v>99</v>
      </c>
      <c r="O9" s="176" t="s">
        <v>111</v>
      </c>
      <c r="P9" s="140" t="s">
        <v>112</v>
      </c>
      <c r="Q9" s="176" t="s">
        <v>99</v>
      </c>
      <c r="R9" s="176" t="s">
        <v>111</v>
      </c>
      <c r="S9" s="140" t="s">
        <v>112</v>
      </c>
      <c r="T9" s="176" t="s">
        <v>99</v>
      </c>
      <c r="U9" s="308"/>
      <c r="V9" s="308"/>
      <c r="W9" s="308"/>
      <c r="X9" s="303"/>
      <c r="Y9" s="308"/>
      <c r="Z9" s="282"/>
    </row>
    <row r="10" spans="1:27" ht="48" customHeight="1" x14ac:dyDescent="0.2">
      <c r="A10" s="165">
        <v>1</v>
      </c>
      <c r="B10" s="177"/>
      <c r="C10" s="159"/>
      <c r="D10" s="44" t="s">
        <v>29</v>
      </c>
      <c r="E10" s="45" t="s">
        <v>30</v>
      </c>
      <c r="F10" s="21" t="s">
        <v>18</v>
      </c>
      <c r="G10" s="28" t="s">
        <v>31</v>
      </c>
      <c r="H10" s="23" t="s">
        <v>32</v>
      </c>
      <c r="I10" s="46" t="s">
        <v>33</v>
      </c>
      <c r="J10" s="42" t="s">
        <v>27</v>
      </c>
      <c r="K10" s="47" t="s">
        <v>16</v>
      </c>
      <c r="L10" s="126">
        <v>255.5</v>
      </c>
      <c r="M10" s="124">
        <f>L10/3.4-IF($U10=1,0.5,IF($U10=2,1.5,0))</f>
        <v>75.14705882352942</v>
      </c>
      <c r="N10" s="178">
        <f>RANK(M10,M$10:M$13,0)</f>
        <v>1</v>
      </c>
      <c r="O10" s="126">
        <v>255.5</v>
      </c>
      <c r="P10" s="124">
        <f>O10/3.4-IF($U10=1,0.5,IF($U10=2,1.5,0))</f>
        <v>75.14705882352942</v>
      </c>
      <c r="Q10" s="178">
        <f>RANK(P10,P$10:P$13,0)</f>
        <v>1</v>
      </c>
      <c r="R10" s="126">
        <v>248</v>
      </c>
      <c r="S10" s="124">
        <f>R10/3.4-IF($U10=1,0.5,IF($U10=2,1.5,0))</f>
        <v>72.941176470588232</v>
      </c>
      <c r="T10" s="178">
        <f>RANK(S10,S$10:S$13,0)</f>
        <v>1</v>
      </c>
      <c r="U10" s="125"/>
      <c r="V10" s="125"/>
      <c r="W10" s="126">
        <f>L10+O10+R10</f>
        <v>759</v>
      </c>
      <c r="X10" s="124"/>
      <c r="Y10" s="124">
        <f>ROUND(SUM(M10,P10,S10)/3,3)</f>
        <v>74.412000000000006</v>
      </c>
      <c r="Z10" s="179" t="s">
        <v>113</v>
      </c>
    </row>
    <row r="11" spans="1:27" s="189" customFormat="1" ht="48" customHeight="1" x14ac:dyDescent="0.2">
      <c r="A11" s="165">
        <v>2</v>
      </c>
      <c r="B11" s="177"/>
      <c r="C11" s="188"/>
      <c r="D11" s="12" t="s">
        <v>37</v>
      </c>
      <c r="E11" s="13" t="s">
        <v>38</v>
      </c>
      <c r="F11" s="14" t="s">
        <v>18</v>
      </c>
      <c r="G11" s="49" t="s">
        <v>39</v>
      </c>
      <c r="H11" s="50" t="s">
        <v>40</v>
      </c>
      <c r="I11" s="15" t="s">
        <v>15</v>
      </c>
      <c r="J11" s="16" t="s">
        <v>15</v>
      </c>
      <c r="K11" s="25" t="s">
        <v>16</v>
      </c>
      <c r="L11" s="126">
        <v>249.5</v>
      </c>
      <c r="M11" s="124">
        <f>L11/3.4-IF($U11=1,0.5,IF($U11=2,1.5,0))</f>
        <v>73.382352941176478</v>
      </c>
      <c r="N11" s="178">
        <f>RANK(M11,M$10:M$13,0)</f>
        <v>2</v>
      </c>
      <c r="O11" s="126">
        <v>245</v>
      </c>
      <c r="P11" s="124">
        <f>O11/3.4-IF($U11=1,0.5,IF($U11=2,1.5,0))</f>
        <v>72.058823529411768</v>
      </c>
      <c r="Q11" s="178">
        <f>RANK(P11,P$10:P$13,0)</f>
        <v>2</v>
      </c>
      <c r="R11" s="126">
        <v>238</v>
      </c>
      <c r="S11" s="124">
        <f>R11/3.4-IF($U11=1,0.5,IF($U11=2,1.5,0))</f>
        <v>70</v>
      </c>
      <c r="T11" s="178">
        <f>RANK(S11,S$10:S$13,0)</f>
        <v>2</v>
      </c>
      <c r="U11" s="125"/>
      <c r="V11" s="125"/>
      <c r="W11" s="126">
        <f>L11+O11+R11</f>
        <v>732.5</v>
      </c>
      <c r="X11" s="124"/>
      <c r="Y11" s="124">
        <f>ROUND(SUM(M11,P11,S11)/3,3)</f>
        <v>71.813999999999993</v>
      </c>
      <c r="Z11" s="179" t="s">
        <v>113</v>
      </c>
    </row>
    <row r="12" spans="1:27" s="189" customFormat="1" ht="48" customHeight="1" x14ac:dyDescent="0.2">
      <c r="A12" s="165">
        <v>3</v>
      </c>
      <c r="B12" s="177"/>
      <c r="C12" s="188"/>
      <c r="D12" s="12" t="s">
        <v>37</v>
      </c>
      <c r="E12" s="13" t="s">
        <v>38</v>
      </c>
      <c r="F12" s="14" t="s">
        <v>18</v>
      </c>
      <c r="G12" s="89" t="s">
        <v>87</v>
      </c>
      <c r="H12" s="87" t="s">
        <v>88</v>
      </c>
      <c r="I12" s="24" t="s">
        <v>15</v>
      </c>
      <c r="J12" s="16" t="s">
        <v>15</v>
      </c>
      <c r="K12" s="25" t="s">
        <v>16</v>
      </c>
      <c r="L12" s="126">
        <v>241</v>
      </c>
      <c r="M12" s="124">
        <f>L12/3.4-IF($U12=1,0.5,IF($U12=2,1.5,0))</f>
        <v>70.882352941176478</v>
      </c>
      <c r="N12" s="178">
        <f>RANK(M12,M$10:M$13,0)</f>
        <v>3</v>
      </c>
      <c r="O12" s="126">
        <v>240.5</v>
      </c>
      <c r="P12" s="124">
        <f>O12/3.4-IF($U12=1,0.5,IF($U12=2,1.5,0))</f>
        <v>70.735294117647058</v>
      </c>
      <c r="Q12" s="178">
        <f>RANK(P12,P$10:P$13,0)</f>
        <v>3</v>
      </c>
      <c r="R12" s="126">
        <v>233</v>
      </c>
      <c r="S12" s="124">
        <f>R12/3.4-IF($U12=1,0.5,IF($U12=2,1.5,0))</f>
        <v>68.529411764705884</v>
      </c>
      <c r="T12" s="178">
        <f>RANK(S12,S$10:S$13,0)</f>
        <v>3</v>
      </c>
      <c r="U12" s="125"/>
      <c r="V12" s="125"/>
      <c r="W12" s="126">
        <f>L12+O12+R12</f>
        <v>714.5</v>
      </c>
      <c r="X12" s="124"/>
      <c r="Y12" s="124">
        <f>ROUND(SUM(M12,P12,S12)/3,3)</f>
        <v>70.049000000000007</v>
      </c>
      <c r="Z12" s="179" t="s">
        <v>113</v>
      </c>
    </row>
    <row r="13" spans="1:27" ht="48" customHeight="1" x14ac:dyDescent="0.2">
      <c r="A13" s="165">
        <v>4</v>
      </c>
      <c r="B13" s="177"/>
      <c r="C13" s="159"/>
      <c r="D13" s="12" t="s">
        <v>37</v>
      </c>
      <c r="E13" s="13" t="s">
        <v>38</v>
      </c>
      <c r="F13" s="14" t="s">
        <v>18</v>
      </c>
      <c r="G13" s="28" t="s">
        <v>19</v>
      </c>
      <c r="H13" s="246" t="s">
        <v>20</v>
      </c>
      <c r="I13" s="29" t="s">
        <v>21</v>
      </c>
      <c r="J13" s="29" t="s">
        <v>15</v>
      </c>
      <c r="K13" s="25" t="s">
        <v>16</v>
      </c>
      <c r="L13" s="126">
        <v>235</v>
      </c>
      <c r="M13" s="124">
        <f>L13/3.4-IF($U13=1,0.5,IF($U13=2,1.5,0))</f>
        <v>69.117647058823536</v>
      </c>
      <c r="N13" s="178">
        <f>RANK(M13,M$10:M$13,0)</f>
        <v>4</v>
      </c>
      <c r="O13" s="126">
        <v>238.5</v>
      </c>
      <c r="P13" s="124">
        <f>O13/3.4-IF($U13=1,0.5,IF($U13=2,1.5,0))</f>
        <v>70.14705882352942</v>
      </c>
      <c r="Q13" s="178">
        <f>RANK(P13,P$10:P$13,0)</f>
        <v>4</v>
      </c>
      <c r="R13" s="126">
        <v>233</v>
      </c>
      <c r="S13" s="124">
        <f>R13/3.4-IF($U13=1,0.5,IF($U13=2,1.5,0))</f>
        <v>68.529411764705884</v>
      </c>
      <c r="T13" s="178">
        <f>RANK(S13,S$10:S$13,0)</f>
        <v>3</v>
      </c>
      <c r="U13" s="125"/>
      <c r="V13" s="125"/>
      <c r="W13" s="126">
        <f>L13+O13+R13</f>
        <v>706.5</v>
      </c>
      <c r="X13" s="124"/>
      <c r="Y13" s="124">
        <f>ROUND(SUM(M13,P13,S13)/3,3)</f>
        <v>69.265000000000001</v>
      </c>
      <c r="Z13" s="179" t="s">
        <v>113</v>
      </c>
    </row>
    <row r="14" spans="1:27" ht="29.25" customHeight="1" x14ac:dyDescent="0.2"/>
    <row r="15" spans="1:27" s="171" customFormat="1" ht="28.5" customHeight="1" x14ac:dyDescent="0.2">
      <c r="D15" s="171" t="s">
        <v>137</v>
      </c>
      <c r="I15" s="81" t="s">
        <v>221</v>
      </c>
    </row>
    <row r="16" spans="1:27" s="171" customFormat="1" ht="10.5" customHeight="1" x14ac:dyDescent="0.2"/>
    <row r="17" spans="4:9" s="171" customFormat="1" ht="27" customHeight="1" x14ac:dyDescent="0.2">
      <c r="D17" s="171" t="s">
        <v>73</v>
      </c>
      <c r="I17" s="81" t="s">
        <v>75</v>
      </c>
    </row>
  </sheetData>
  <protectedRanges>
    <protectedRange sqref="K14" name="Диапазон1_3_1_1_3_11_1_1_3_1_1_2_1_3_2_3_5_1"/>
    <protectedRange sqref="K11 K13" name="Диапазон1_3_1_1_3_11_1_1_3_3_1_1"/>
    <protectedRange sqref="K12" name="Диапазон1_3_1_1_3_11_1_1_3_1_1_2_1_3_3_1_1_4_7_1_1"/>
  </protectedRanges>
  <sortState ref="A10:AA13">
    <sortCondition descending="1" ref="Y10:Y13"/>
  </sortState>
  <mergeCells count="24">
    <mergeCell ref="A8:A9"/>
    <mergeCell ref="X8:X9"/>
    <mergeCell ref="F8:F9"/>
    <mergeCell ref="G8:G9"/>
    <mergeCell ref="H8:H9"/>
    <mergeCell ref="I8:I9"/>
    <mergeCell ref="K8:K9"/>
    <mergeCell ref="L8:N8"/>
    <mergeCell ref="B8:B9"/>
    <mergeCell ref="C8:C9"/>
    <mergeCell ref="D8:D9"/>
    <mergeCell ref="E8:E9"/>
    <mergeCell ref="A1:Z1"/>
    <mergeCell ref="A2:Z2"/>
    <mergeCell ref="A3:Z3"/>
    <mergeCell ref="A4:Z4"/>
    <mergeCell ref="A5:Z5"/>
    <mergeCell ref="Y8:Y9"/>
    <mergeCell ref="Z8:Z9"/>
    <mergeCell ref="O8:Q8"/>
    <mergeCell ref="R8:T8"/>
    <mergeCell ref="U8:U9"/>
    <mergeCell ref="V8:V9"/>
    <mergeCell ref="W8:W9"/>
  </mergeCells>
  <pageMargins left="0.19685039370078741" right="0.15748031496062992" top="0.23622047244094491" bottom="0.15748031496062992" header="0.23622047244094491" footer="0.15748031496062992"/>
  <pageSetup paperSize="9" scale="71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AA15"/>
  <sheetViews>
    <sheetView view="pageBreakPreview" topLeftCell="A4" zoomScale="90" zoomScaleNormal="100" zoomScaleSheetLayoutView="90" workbookViewId="0">
      <selection activeCell="L25" sqref="L24:L25"/>
    </sheetView>
  </sheetViews>
  <sheetFormatPr defaultColWidth="8.85546875" defaultRowHeight="12.75" x14ac:dyDescent="0.2"/>
  <cols>
    <col min="1" max="1" width="5" style="234" customWidth="1"/>
    <col min="2" max="2" width="7.42578125" style="234" hidden="1" customWidth="1"/>
    <col min="3" max="3" width="4.7109375" style="234" hidden="1" customWidth="1"/>
    <col min="4" max="4" width="18.7109375" style="234" customWidth="1"/>
    <col min="5" max="5" width="8.5703125" style="234" customWidth="1"/>
    <col min="6" max="6" width="6.28515625" style="234" customWidth="1"/>
    <col min="7" max="7" width="30.28515625" style="234" customWidth="1"/>
    <col min="8" max="8" width="8.7109375" style="234" customWidth="1"/>
    <col min="9" max="9" width="15" style="234" customWidth="1"/>
    <col min="10" max="10" width="12.7109375" style="234" hidden="1" customWidth="1"/>
    <col min="11" max="11" width="23.5703125" style="234" customWidth="1"/>
    <col min="12" max="12" width="6.28515625" style="234" customWidth="1"/>
    <col min="13" max="13" width="8.7109375" style="234" customWidth="1"/>
    <col min="14" max="14" width="3.7109375" style="234" customWidth="1"/>
    <col min="15" max="15" width="6.42578125" style="234" customWidth="1"/>
    <col min="16" max="16" width="8.7109375" style="234" customWidth="1"/>
    <col min="17" max="17" width="3.7109375" style="234" customWidth="1"/>
    <col min="18" max="18" width="6.42578125" style="234" customWidth="1"/>
    <col min="19" max="19" width="8.7109375" style="234" customWidth="1"/>
    <col min="20" max="20" width="3.7109375" style="234" customWidth="1"/>
    <col min="21" max="22" width="4.7109375" style="234" customWidth="1"/>
    <col min="23" max="23" width="6.28515625" style="234" customWidth="1"/>
    <col min="24" max="24" width="11.140625" style="234" hidden="1" customWidth="1"/>
    <col min="25" max="25" width="10.28515625" style="234" customWidth="1"/>
    <col min="26" max="26" width="6.7109375" style="234" customWidth="1"/>
    <col min="27" max="16384" width="8.85546875" style="234"/>
  </cols>
  <sheetData>
    <row r="1" spans="1:27" ht="85.5" customHeight="1" x14ac:dyDescent="0.2">
      <c r="A1" s="275" t="s">
        <v>247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</row>
    <row r="2" spans="1:27" ht="18" customHeight="1" x14ac:dyDescent="0.2">
      <c r="A2" s="276" t="s">
        <v>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</row>
    <row r="3" spans="1:27" ht="27.75" customHeight="1" x14ac:dyDescent="0.2">
      <c r="A3" s="318" t="s">
        <v>97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</row>
    <row r="4" spans="1:27" ht="16.149999999999999" customHeight="1" x14ac:dyDescent="0.2">
      <c r="A4" s="319" t="s">
        <v>245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175"/>
    </row>
    <row r="5" spans="1:27" ht="19.149999999999999" customHeight="1" x14ac:dyDescent="0.2">
      <c r="A5" s="307" t="s">
        <v>267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</row>
    <row r="6" spans="1:27" ht="19.149999999999999" customHeight="1" x14ac:dyDescent="0.2">
      <c r="A6" s="231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</row>
    <row r="7" spans="1:27" ht="15" customHeight="1" x14ac:dyDescent="0.2">
      <c r="A7" s="150" t="s">
        <v>2</v>
      </c>
      <c r="B7" s="98"/>
      <c r="C7" s="98"/>
      <c r="D7" s="98"/>
      <c r="E7" s="99"/>
      <c r="F7" s="99"/>
      <c r="G7" s="99"/>
      <c r="H7" s="99"/>
      <c r="I7" s="99"/>
      <c r="J7" s="100"/>
      <c r="K7" s="100"/>
      <c r="L7" s="98"/>
      <c r="M7" s="101"/>
      <c r="Z7" s="151" t="s">
        <v>244</v>
      </c>
    </row>
    <row r="8" spans="1:27" ht="20.100000000000001" customHeight="1" x14ac:dyDescent="0.2">
      <c r="A8" s="303" t="s">
        <v>99</v>
      </c>
      <c r="B8" s="308" t="s">
        <v>144</v>
      </c>
      <c r="C8" s="308" t="s">
        <v>5</v>
      </c>
      <c r="D8" s="310" t="s">
        <v>100</v>
      </c>
      <c r="E8" s="310" t="s">
        <v>7</v>
      </c>
      <c r="F8" s="303" t="s">
        <v>8</v>
      </c>
      <c r="G8" s="310" t="s">
        <v>101</v>
      </c>
      <c r="H8" s="310" t="s">
        <v>7</v>
      </c>
      <c r="I8" s="310" t="s">
        <v>10</v>
      </c>
      <c r="J8" s="233"/>
      <c r="K8" s="310" t="s">
        <v>12</v>
      </c>
      <c r="L8" s="310" t="s">
        <v>119</v>
      </c>
      <c r="M8" s="310"/>
      <c r="N8" s="310"/>
      <c r="O8" s="311" t="s">
        <v>103</v>
      </c>
      <c r="P8" s="311"/>
      <c r="Q8" s="311"/>
      <c r="R8" s="311" t="s">
        <v>104</v>
      </c>
      <c r="S8" s="311"/>
      <c r="T8" s="311"/>
      <c r="U8" s="308" t="s">
        <v>105</v>
      </c>
      <c r="V8" s="308" t="s">
        <v>106</v>
      </c>
      <c r="W8" s="308" t="s">
        <v>107</v>
      </c>
      <c r="X8" s="303" t="s">
        <v>151</v>
      </c>
      <c r="Y8" s="308" t="s">
        <v>109</v>
      </c>
      <c r="Z8" s="282" t="s">
        <v>110</v>
      </c>
    </row>
    <row r="9" spans="1:27" ht="40.15" customHeight="1" x14ac:dyDescent="0.2">
      <c r="A9" s="303"/>
      <c r="B9" s="308"/>
      <c r="C9" s="308"/>
      <c r="D9" s="310"/>
      <c r="E9" s="310"/>
      <c r="F9" s="303"/>
      <c r="G9" s="310"/>
      <c r="H9" s="310"/>
      <c r="I9" s="310"/>
      <c r="J9" s="233"/>
      <c r="K9" s="310"/>
      <c r="L9" s="176" t="s">
        <v>111</v>
      </c>
      <c r="M9" s="140" t="s">
        <v>112</v>
      </c>
      <c r="N9" s="176" t="s">
        <v>99</v>
      </c>
      <c r="O9" s="176" t="s">
        <v>111</v>
      </c>
      <c r="P9" s="140" t="s">
        <v>112</v>
      </c>
      <c r="Q9" s="176" t="s">
        <v>99</v>
      </c>
      <c r="R9" s="176" t="s">
        <v>111</v>
      </c>
      <c r="S9" s="140" t="s">
        <v>112</v>
      </c>
      <c r="T9" s="176" t="s">
        <v>99</v>
      </c>
      <c r="U9" s="308"/>
      <c r="V9" s="308"/>
      <c r="W9" s="308"/>
      <c r="X9" s="303"/>
      <c r="Y9" s="308"/>
      <c r="Z9" s="282"/>
    </row>
    <row r="10" spans="1:27" ht="52.5" customHeight="1" x14ac:dyDescent="0.2">
      <c r="A10" s="264">
        <v>1</v>
      </c>
      <c r="B10" s="177"/>
      <c r="C10" s="232"/>
      <c r="D10" s="93" t="s">
        <v>211</v>
      </c>
      <c r="E10" s="87" t="s">
        <v>212</v>
      </c>
      <c r="F10" s="88" t="s">
        <v>18</v>
      </c>
      <c r="G10" s="92" t="s">
        <v>90</v>
      </c>
      <c r="H10" s="23" t="s">
        <v>91</v>
      </c>
      <c r="I10" s="46" t="s">
        <v>92</v>
      </c>
      <c r="J10" s="37" t="s">
        <v>93</v>
      </c>
      <c r="K10" s="90" t="s">
        <v>213</v>
      </c>
      <c r="L10" s="126">
        <v>218.5</v>
      </c>
      <c r="M10" s="124">
        <f>L10/3.4-IF($U10=1,0.5,IF($U10=2,1.5,0))</f>
        <v>64.264705882352942</v>
      </c>
      <c r="N10" s="178">
        <f>RANK(M10,M$10:M$11,0)</f>
        <v>1</v>
      </c>
      <c r="O10" s="126">
        <v>225.5</v>
      </c>
      <c r="P10" s="124">
        <f>O10/3.4-IF($U10=1,0.5,IF($U10=2,1.5,0))</f>
        <v>66.32352941176471</v>
      </c>
      <c r="Q10" s="178">
        <f>RANK(P10,P$10:P$11,0)</f>
        <v>2</v>
      </c>
      <c r="R10" s="126">
        <v>220</v>
      </c>
      <c r="S10" s="124">
        <f>R10/3.4-IF($U10=1,0.5,IF($U10=2,1.5,0))</f>
        <v>64.705882352941174</v>
      </c>
      <c r="T10" s="178">
        <f>RANK(S10,S$10:S$11,0)</f>
        <v>1</v>
      </c>
      <c r="U10" s="125"/>
      <c r="V10" s="125"/>
      <c r="W10" s="126">
        <f>L10+O10+R10</f>
        <v>664</v>
      </c>
      <c r="X10" s="124"/>
      <c r="Y10" s="124">
        <f>ROUND(SUM(M10,P10,S10)/3,3)</f>
        <v>65.097999999999999</v>
      </c>
      <c r="Z10" s="179" t="s">
        <v>113</v>
      </c>
    </row>
    <row r="11" spans="1:27" ht="52.5" customHeight="1" x14ac:dyDescent="0.2">
      <c r="A11" s="264">
        <v>2</v>
      </c>
      <c r="B11" s="177"/>
      <c r="C11" s="232"/>
      <c r="D11" s="236" t="s">
        <v>187</v>
      </c>
      <c r="E11" s="237" t="s">
        <v>188</v>
      </c>
      <c r="F11" s="238">
        <v>1</v>
      </c>
      <c r="G11" s="132" t="s">
        <v>189</v>
      </c>
      <c r="H11" s="133" t="s">
        <v>190</v>
      </c>
      <c r="I11" s="76" t="s">
        <v>191</v>
      </c>
      <c r="J11" s="239" t="s">
        <v>58</v>
      </c>
      <c r="K11" s="40" t="s">
        <v>16</v>
      </c>
      <c r="L11" s="126">
        <v>211</v>
      </c>
      <c r="M11" s="124">
        <f>L11/3.4-IF($U11=1,0.5,IF($U11=2,1.5,0))</f>
        <v>62.058823529411768</v>
      </c>
      <c r="N11" s="178">
        <f>RANK(M11,M$10:M$11,0)</f>
        <v>2</v>
      </c>
      <c r="O11" s="126">
        <v>226.5</v>
      </c>
      <c r="P11" s="124">
        <f>O11/3.4-IF($U11=1,0.5,IF($U11=2,1.5,0))</f>
        <v>66.617647058823536</v>
      </c>
      <c r="Q11" s="178">
        <f>RANK(P11,P$10:P$11,0)</f>
        <v>1</v>
      </c>
      <c r="R11" s="126">
        <v>218.5</v>
      </c>
      <c r="S11" s="124">
        <f>R11/3.4-IF($U11=1,0.5,IF($U11=2,1.5,0))</f>
        <v>64.264705882352942</v>
      </c>
      <c r="T11" s="178">
        <f>RANK(S11,S$10:S$11,0)</f>
        <v>2</v>
      </c>
      <c r="U11" s="125"/>
      <c r="V11" s="125"/>
      <c r="W11" s="126">
        <f>L11+O11+R11</f>
        <v>656</v>
      </c>
      <c r="X11" s="124"/>
      <c r="Y11" s="124">
        <f>ROUND(SUM(M11,P11,S11)/3,3)</f>
        <v>64.313999999999993</v>
      </c>
      <c r="Z11" s="179" t="s">
        <v>113</v>
      </c>
    </row>
    <row r="12" spans="1:27" ht="29.25" customHeight="1" x14ac:dyDescent="0.2"/>
    <row r="13" spans="1:27" s="171" customFormat="1" ht="28.5" customHeight="1" x14ac:dyDescent="0.2">
      <c r="D13" s="171" t="s">
        <v>137</v>
      </c>
      <c r="I13" s="81" t="s">
        <v>221</v>
      </c>
    </row>
    <row r="14" spans="1:27" s="171" customFormat="1" ht="10.5" customHeight="1" x14ac:dyDescent="0.2">
      <c r="I14" s="81"/>
    </row>
    <row r="15" spans="1:27" s="171" customFormat="1" ht="27" customHeight="1" x14ac:dyDescent="0.2">
      <c r="D15" s="171" t="s">
        <v>73</v>
      </c>
      <c r="I15" s="81" t="s">
        <v>75</v>
      </c>
    </row>
  </sheetData>
  <protectedRanges>
    <protectedRange sqref="K12" name="Диапазон1_3_1_1_3_11_1_1_3_1_1_2_1_3_2_3_5_1"/>
    <protectedRange sqref="K10" name="Диапазон1_3_1_1_3_11_1_1_3_1_1_2_1_3_3_1_1"/>
  </protectedRanges>
  <sortState ref="A10:AA11">
    <sortCondition descending="1" ref="Y10:Y11"/>
  </sortState>
  <mergeCells count="24"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Y8:Y9"/>
    <mergeCell ref="Z8:Z9"/>
    <mergeCell ref="O8:Q8"/>
    <mergeCell ref="R8:T8"/>
    <mergeCell ref="U8:U9"/>
    <mergeCell ref="V8:V9"/>
    <mergeCell ref="W8:W9"/>
    <mergeCell ref="X8:X9"/>
  </mergeCells>
  <pageMargins left="0.19685039370078741" right="0.15748031496062992" top="0.23622047244094491" bottom="0.15748031496062992" header="0.23622047244094491" footer="0.15748031496062992"/>
  <pageSetup paperSize="9" scale="71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8"/>
  <sheetViews>
    <sheetView view="pageBreakPreview" zoomScale="75" zoomScaleNormal="100" zoomScaleSheetLayoutView="75" workbookViewId="0">
      <selection activeCell="A12" sqref="A12"/>
    </sheetView>
  </sheetViews>
  <sheetFormatPr defaultRowHeight="12.75" x14ac:dyDescent="0.2"/>
  <cols>
    <col min="1" max="1" width="6.28515625" style="160" customWidth="1"/>
    <col min="2" max="2" width="9.85546875" style="160" hidden="1" customWidth="1"/>
    <col min="3" max="3" width="8.5703125" style="160" hidden="1" customWidth="1"/>
    <col min="4" max="4" width="20.7109375" style="160" customWidth="1"/>
    <col min="5" max="5" width="8.28515625" style="160" customWidth="1"/>
    <col min="6" max="6" width="6.28515625" style="160" customWidth="1"/>
    <col min="7" max="7" width="34.140625" style="160" customWidth="1"/>
    <col min="8" max="8" width="8.7109375" style="160" customWidth="1"/>
    <col min="9" max="9" width="18" style="160" customWidth="1"/>
    <col min="10" max="10" width="12.7109375" style="160" hidden="1" customWidth="1"/>
    <col min="11" max="11" width="25.5703125" style="160" customWidth="1"/>
    <col min="12" max="12" width="7" style="160" customWidth="1"/>
    <col min="13" max="13" width="10.42578125" style="160" customWidth="1"/>
    <col min="14" max="14" width="3.85546875" style="160" customWidth="1"/>
    <col min="15" max="15" width="5" style="160" customWidth="1"/>
    <col min="16" max="16" width="6" style="160" customWidth="1"/>
    <col min="17" max="18" width="5" style="160" customWidth="1"/>
    <col min="19" max="19" width="6.28515625" style="160" customWidth="1"/>
    <col min="20" max="20" width="9.85546875" style="160" customWidth="1"/>
    <col min="21" max="21" width="3.7109375" style="160" customWidth="1"/>
    <col min="22" max="23" width="4.85546875" style="160" customWidth="1"/>
    <col min="24" max="24" width="6.28515625" style="160" hidden="1" customWidth="1"/>
    <col min="25" max="25" width="6.7109375" style="160" hidden="1" customWidth="1"/>
    <col min="26" max="26" width="10.140625" style="160" customWidth="1"/>
    <col min="27" max="27" width="6.85546875" style="160" customWidth="1"/>
    <col min="28" max="256" width="9.140625" style="160"/>
    <col min="257" max="257" width="6.28515625" style="160" customWidth="1"/>
    <col min="258" max="259" width="0" style="160" hidden="1" customWidth="1"/>
    <col min="260" max="260" width="20.7109375" style="160" customWidth="1"/>
    <col min="261" max="261" width="8.28515625" style="160" customWidth="1"/>
    <col min="262" max="262" width="5.28515625" style="160" customWidth="1"/>
    <col min="263" max="263" width="34.140625" style="160" customWidth="1"/>
    <col min="264" max="264" width="8.7109375" style="160" customWidth="1"/>
    <col min="265" max="265" width="18" style="160" customWidth="1"/>
    <col min="266" max="266" width="0" style="160" hidden="1" customWidth="1"/>
    <col min="267" max="267" width="23.28515625" style="160" customWidth="1"/>
    <col min="268" max="268" width="6.28515625" style="160" customWidth="1"/>
    <col min="269" max="269" width="10.42578125" style="160" customWidth="1"/>
    <col min="270" max="270" width="3.85546875" style="160" customWidth="1"/>
    <col min="271" max="271" width="5" style="160" customWidth="1"/>
    <col min="272" max="272" width="6" style="160" customWidth="1"/>
    <col min="273" max="274" width="5" style="160" customWidth="1"/>
    <col min="275" max="275" width="6.28515625" style="160" customWidth="1"/>
    <col min="276" max="276" width="9.85546875" style="160" customWidth="1"/>
    <col min="277" max="277" width="3.7109375" style="160" customWidth="1"/>
    <col min="278" max="279" width="4.85546875" style="160" customWidth="1"/>
    <col min="280" max="280" width="6.28515625" style="160" customWidth="1"/>
    <col min="281" max="281" width="0" style="160" hidden="1" customWidth="1"/>
    <col min="282" max="282" width="9.7109375" style="160" customWidth="1"/>
    <col min="283" max="283" width="6.85546875" style="160" customWidth="1"/>
    <col min="284" max="512" width="9.140625" style="160"/>
    <col min="513" max="513" width="6.28515625" style="160" customWidth="1"/>
    <col min="514" max="515" width="0" style="160" hidden="1" customWidth="1"/>
    <col min="516" max="516" width="20.7109375" style="160" customWidth="1"/>
    <col min="517" max="517" width="8.28515625" style="160" customWidth="1"/>
    <col min="518" max="518" width="5.28515625" style="160" customWidth="1"/>
    <col min="519" max="519" width="34.140625" style="160" customWidth="1"/>
    <col min="520" max="520" width="8.7109375" style="160" customWidth="1"/>
    <col min="521" max="521" width="18" style="160" customWidth="1"/>
    <col min="522" max="522" width="0" style="160" hidden="1" customWidth="1"/>
    <col min="523" max="523" width="23.28515625" style="160" customWidth="1"/>
    <col min="524" max="524" width="6.28515625" style="160" customWidth="1"/>
    <col min="525" max="525" width="10.42578125" style="160" customWidth="1"/>
    <col min="526" max="526" width="3.85546875" style="160" customWidth="1"/>
    <col min="527" max="527" width="5" style="160" customWidth="1"/>
    <col min="528" max="528" width="6" style="160" customWidth="1"/>
    <col min="529" max="530" width="5" style="160" customWidth="1"/>
    <col min="531" max="531" width="6.28515625" style="160" customWidth="1"/>
    <col min="532" max="532" width="9.85546875" style="160" customWidth="1"/>
    <col min="533" max="533" width="3.7109375" style="160" customWidth="1"/>
    <col min="534" max="535" width="4.85546875" style="160" customWidth="1"/>
    <col min="536" max="536" width="6.28515625" style="160" customWidth="1"/>
    <col min="537" max="537" width="0" style="160" hidden="1" customWidth="1"/>
    <col min="538" max="538" width="9.7109375" style="160" customWidth="1"/>
    <col min="539" max="539" width="6.85546875" style="160" customWidth="1"/>
    <col min="540" max="768" width="9.140625" style="160"/>
    <col min="769" max="769" width="6.28515625" style="160" customWidth="1"/>
    <col min="770" max="771" width="0" style="160" hidden="1" customWidth="1"/>
    <col min="772" max="772" width="20.7109375" style="160" customWidth="1"/>
    <col min="773" max="773" width="8.28515625" style="160" customWidth="1"/>
    <col min="774" max="774" width="5.28515625" style="160" customWidth="1"/>
    <col min="775" max="775" width="34.140625" style="160" customWidth="1"/>
    <col min="776" max="776" width="8.7109375" style="160" customWidth="1"/>
    <col min="777" max="777" width="18" style="160" customWidth="1"/>
    <col min="778" max="778" width="0" style="160" hidden="1" customWidth="1"/>
    <col min="779" max="779" width="23.28515625" style="160" customWidth="1"/>
    <col min="780" max="780" width="6.28515625" style="160" customWidth="1"/>
    <col min="781" max="781" width="10.42578125" style="160" customWidth="1"/>
    <col min="782" max="782" width="3.85546875" style="160" customWidth="1"/>
    <col min="783" max="783" width="5" style="160" customWidth="1"/>
    <col min="784" max="784" width="6" style="160" customWidth="1"/>
    <col min="785" max="786" width="5" style="160" customWidth="1"/>
    <col min="787" max="787" width="6.28515625" style="160" customWidth="1"/>
    <col min="788" max="788" width="9.85546875" style="160" customWidth="1"/>
    <col min="789" max="789" width="3.7109375" style="160" customWidth="1"/>
    <col min="790" max="791" width="4.85546875" style="160" customWidth="1"/>
    <col min="792" max="792" width="6.28515625" style="160" customWidth="1"/>
    <col min="793" max="793" width="0" style="160" hidden="1" customWidth="1"/>
    <col min="794" max="794" width="9.7109375" style="160" customWidth="1"/>
    <col min="795" max="795" width="6.85546875" style="160" customWidth="1"/>
    <col min="796" max="1024" width="9.140625" style="160"/>
    <col min="1025" max="1025" width="6.28515625" style="160" customWidth="1"/>
    <col min="1026" max="1027" width="0" style="160" hidden="1" customWidth="1"/>
    <col min="1028" max="1028" width="20.7109375" style="160" customWidth="1"/>
    <col min="1029" max="1029" width="8.28515625" style="160" customWidth="1"/>
    <col min="1030" max="1030" width="5.28515625" style="160" customWidth="1"/>
    <col min="1031" max="1031" width="34.140625" style="160" customWidth="1"/>
    <col min="1032" max="1032" width="8.7109375" style="160" customWidth="1"/>
    <col min="1033" max="1033" width="18" style="160" customWidth="1"/>
    <col min="1034" max="1034" width="0" style="160" hidden="1" customWidth="1"/>
    <col min="1035" max="1035" width="23.28515625" style="160" customWidth="1"/>
    <col min="1036" max="1036" width="6.28515625" style="160" customWidth="1"/>
    <col min="1037" max="1037" width="10.42578125" style="160" customWidth="1"/>
    <col min="1038" max="1038" width="3.85546875" style="160" customWidth="1"/>
    <col min="1039" max="1039" width="5" style="160" customWidth="1"/>
    <col min="1040" max="1040" width="6" style="160" customWidth="1"/>
    <col min="1041" max="1042" width="5" style="160" customWidth="1"/>
    <col min="1043" max="1043" width="6.28515625" style="160" customWidth="1"/>
    <col min="1044" max="1044" width="9.85546875" style="160" customWidth="1"/>
    <col min="1045" max="1045" width="3.7109375" style="160" customWidth="1"/>
    <col min="1046" max="1047" width="4.85546875" style="160" customWidth="1"/>
    <col min="1048" max="1048" width="6.28515625" style="160" customWidth="1"/>
    <col min="1049" max="1049" width="0" style="160" hidden="1" customWidth="1"/>
    <col min="1050" max="1050" width="9.7109375" style="160" customWidth="1"/>
    <col min="1051" max="1051" width="6.85546875" style="160" customWidth="1"/>
    <col min="1052" max="1280" width="9.140625" style="160"/>
    <col min="1281" max="1281" width="6.28515625" style="160" customWidth="1"/>
    <col min="1282" max="1283" width="0" style="160" hidden="1" customWidth="1"/>
    <col min="1284" max="1284" width="20.7109375" style="160" customWidth="1"/>
    <col min="1285" max="1285" width="8.28515625" style="160" customWidth="1"/>
    <col min="1286" max="1286" width="5.28515625" style="160" customWidth="1"/>
    <col min="1287" max="1287" width="34.140625" style="160" customWidth="1"/>
    <col min="1288" max="1288" width="8.7109375" style="160" customWidth="1"/>
    <col min="1289" max="1289" width="18" style="160" customWidth="1"/>
    <col min="1290" max="1290" width="0" style="160" hidden="1" customWidth="1"/>
    <col min="1291" max="1291" width="23.28515625" style="160" customWidth="1"/>
    <col min="1292" max="1292" width="6.28515625" style="160" customWidth="1"/>
    <col min="1293" max="1293" width="10.42578125" style="160" customWidth="1"/>
    <col min="1294" max="1294" width="3.85546875" style="160" customWidth="1"/>
    <col min="1295" max="1295" width="5" style="160" customWidth="1"/>
    <col min="1296" max="1296" width="6" style="160" customWidth="1"/>
    <col min="1297" max="1298" width="5" style="160" customWidth="1"/>
    <col min="1299" max="1299" width="6.28515625" style="160" customWidth="1"/>
    <col min="1300" max="1300" width="9.85546875" style="160" customWidth="1"/>
    <col min="1301" max="1301" width="3.7109375" style="160" customWidth="1"/>
    <col min="1302" max="1303" width="4.85546875" style="160" customWidth="1"/>
    <col min="1304" max="1304" width="6.28515625" style="160" customWidth="1"/>
    <col min="1305" max="1305" width="0" style="160" hidden="1" customWidth="1"/>
    <col min="1306" max="1306" width="9.7109375" style="160" customWidth="1"/>
    <col min="1307" max="1307" width="6.85546875" style="160" customWidth="1"/>
    <col min="1308" max="1536" width="9.140625" style="160"/>
    <col min="1537" max="1537" width="6.28515625" style="160" customWidth="1"/>
    <col min="1538" max="1539" width="0" style="160" hidden="1" customWidth="1"/>
    <col min="1540" max="1540" width="20.7109375" style="160" customWidth="1"/>
    <col min="1541" max="1541" width="8.28515625" style="160" customWidth="1"/>
    <col min="1542" max="1542" width="5.28515625" style="160" customWidth="1"/>
    <col min="1543" max="1543" width="34.140625" style="160" customWidth="1"/>
    <col min="1544" max="1544" width="8.7109375" style="160" customWidth="1"/>
    <col min="1545" max="1545" width="18" style="160" customWidth="1"/>
    <col min="1546" max="1546" width="0" style="160" hidden="1" customWidth="1"/>
    <col min="1547" max="1547" width="23.28515625" style="160" customWidth="1"/>
    <col min="1548" max="1548" width="6.28515625" style="160" customWidth="1"/>
    <col min="1549" max="1549" width="10.42578125" style="160" customWidth="1"/>
    <col min="1550" max="1550" width="3.85546875" style="160" customWidth="1"/>
    <col min="1551" max="1551" width="5" style="160" customWidth="1"/>
    <col min="1552" max="1552" width="6" style="160" customWidth="1"/>
    <col min="1553" max="1554" width="5" style="160" customWidth="1"/>
    <col min="1555" max="1555" width="6.28515625" style="160" customWidth="1"/>
    <col min="1556" max="1556" width="9.85546875" style="160" customWidth="1"/>
    <col min="1557" max="1557" width="3.7109375" style="160" customWidth="1"/>
    <col min="1558" max="1559" width="4.85546875" style="160" customWidth="1"/>
    <col min="1560" max="1560" width="6.28515625" style="160" customWidth="1"/>
    <col min="1561" max="1561" width="0" style="160" hidden="1" customWidth="1"/>
    <col min="1562" max="1562" width="9.7109375" style="160" customWidth="1"/>
    <col min="1563" max="1563" width="6.85546875" style="160" customWidth="1"/>
    <col min="1564" max="1792" width="9.140625" style="160"/>
    <col min="1793" max="1793" width="6.28515625" style="160" customWidth="1"/>
    <col min="1794" max="1795" width="0" style="160" hidden="1" customWidth="1"/>
    <col min="1796" max="1796" width="20.7109375" style="160" customWidth="1"/>
    <col min="1797" max="1797" width="8.28515625" style="160" customWidth="1"/>
    <col min="1798" max="1798" width="5.28515625" style="160" customWidth="1"/>
    <col min="1799" max="1799" width="34.140625" style="160" customWidth="1"/>
    <col min="1800" max="1800" width="8.7109375" style="160" customWidth="1"/>
    <col min="1801" max="1801" width="18" style="160" customWidth="1"/>
    <col min="1802" max="1802" width="0" style="160" hidden="1" customWidth="1"/>
    <col min="1803" max="1803" width="23.28515625" style="160" customWidth="1"/>
    <col min="1804" max="1804" width="6.28515625" style="160" customWidth="1"/>
    <col min="1805" max="1805" width="10.42578125" style="160" customWidth="1"/>
    <col min="1806" max="1806" width="3.85546875" style="160" customWidth="1"/>
    <col min="1807" max="1807" width="5" style="160" customWidth="1"/>
    <col min="1808" max="1808" width="6" style="160" customWidth="1"/>
    <col min="1809" max="1810" width="5" style="160" customWidth="1"/>
    <col min="1811" max="1811" width="6.28515625" style="160" customWidth="1"/>
    <col min="1812" max="1812" width="9.85546875" style="160" customWidth="1"/>
    <col min="1813" max="1813" width="3.7109375" style="160" customWidth="1"/>
    <col min="1814" max="1815" width="4.85546875" style="160" customWidth="1"/>
    <col min="1816" max="1816" width="6.28515625" style="160" customWidth="1"/>
    <col min="1817" max="1817" width="0" style="160" hidden="1" customWidth="1"/>
    <col min="1818" max="1818" width="9.7109375" style="160" customWidth="1"/>
    <col min="1819" max="1819" width="6.85546875" style="160" customWidth="1"/>
    <col min="1820" max="2048" width="9.140625" style="160"/>
    <col min="2049" max="2049" width="6.28515625" style="160" customWidth="1"/>
    <col min="2050" max="2051" width="0" style="160" hidden="1" customWidth="1"/>
    <col min="2052" max="2052" width="20.7109375" style="160" customWidth="1"/>
    <col min="2053" max="2053" width="8.28515625" style="160" customWidth="1"/>
    <col min="2054" max="2054" width="5.28515625" style="160" customWidth="1"/>
    <col min="2055" max="2055" width="34.140625" style="160" customWidth="1"/>
    <col min="2056" max="2056" width="8.7109375" style="160" customWidth="1"/>
    <col min="2057" max="2057" width="18" style="160" customWidth="1"/>
    <col min="2058" max="2058" width="0" style="160" hidden="1" customWidth="1"/>
    <col min="2059" max="2059" width="23.28515625" style="160" customWidth="1"/>
    <col min="2060" max="2060" width="6.28515625" style="160" customWidth="1"/>
    <col min="2061" max="2061" width="10.42578125" style="160" customWidth="1"/>
    <col min="2062" max="2062" width="3.85546875" style="160" customWidth="1"/>
    <col min="2063" max="2063" width="5" style="160" customWidth="1"/>
    <col min="2064" max="2064" width="6" style="160" customWidth="1"/>
    <col min="2065" max="2066" width="5" style="160" customWidth="1"/>
    <col min="2067" max="2067" width="6.28515625" style="160" customWidth="1"/>
    <col min="2068" max="2068" width="9.85546875" style="160" customWidth="1"/>
    <col min="2069" max="2069" width="3.7109375" style="160" customWidth="1"/>
    <col min="2070" max="2071" width="4.85546875" style="160" customWidth="1"/>
    <col min="2072" max="2072" width="6.28515625" style="160" customWidth="1"/>
    <col min="2073" max="2073" width="0" style="160" hidden="1" customWidth="1"/>
    <col min="2074" max="2074" width="9.7109375" style="160" customWidth="1"/>
    <col min="2075" max="2075" width="6.85546875" style="160" customWidth="1"/>
    <col min="2076" max="2304" width="9.140625" style="160"/>
    <col min="2305" max="2305" width="6.28515625" style="160" customWidth="1"/>
    <col min="2306" max="2307" width="0" style="160" hidden="1" customWidth="1"/>
    <col min="2308" max="2308" width="20.7109375" style="160" customWidth="1"/>
    <col min="2309" max="2309" width="8.28515625" style="160" customWidth="1"/>
    <col min="2310" max="2310" width="5.28515625" style="160" customWidth="1"/>
    <col min="2311" max="2311" width="34.140625" style="160" customWidth="1"/>
    <col min="2312" max="2312" width="8.7109375" style="160" customWidth="1"/>
    <col min="2313" max="2313" width="18" style="160" customWidth="1"/>
    <col min="2314" max="2314" width="0" style="160" hidden="1" customWidth="1"/>
    <col min="2315" max="2315" width="23.28515625" style="160" customWidth="1"/>
    <col min="2316" max="2316" width="6.28515625" style="160" customWidth="1"/>
    <col min="2317" max="2317" width="10.42578125" style="160" customWidth="1"/>
    <col min="2318" max="2318" width="3.85546875" style="160" customWidth="1"/>
    <col min="2319" max="2319" width="5" style="160" customWidth="1"/>
    <col min="2320" max="2320" width="6" style="160" customWidth="1"/>
    <col min="2321" max="2322" width="5" style="160" customWidth="1"/>
    <col min="2323" max="2323" width="6.28515625" style="160" customWidth="1"/>
    <col min="2324" max="2324" width="9.85546875" style="160" customWidth="1"/>
    <col min="2325" max="2325" width="3.7109375" style="160" customWidth="1"/>
    <col min="2326" max="2327" width="4.85546875" style="160" customWidth="1"/>
    <col min="2328" max="2328" width="6.28515625" style="160" customWidth="1"/>
    <col min="2329" max="2329" width="0" style="160" hidden="1" customWidth="1"/>
    <col min="2330" max="2330" width="9.7109375" style="160" customWidth="1"/>
    <col min="2331" max="2331" width="6.85546875" style="160" customWidth="1"/>
    <col min="2332" max="2560" width="9.140625" style="160"/>
    <col min="2561" max="2561" width="6.28515625" style="160" customWidth="1"/>
    <col min="2562" max="2563" width="0" style="160" hidden="1" customWidth="1"/>
    <col min="2564" max="2564" width="20.7109375" style="160" customWidth="1"/>
    <col min="2565" max="2565" width="8.28515625" style="160" customWidth="1"/>
    <col min="2566" max="2566" width="5.28515625" style="160" customWidth="1"/>
    <col min="2567" max="2567" width="34.140625" style="160" customWidth="1"/>
    <col min="2568" max="2568" width="8.7109375" style="160" customWidth="1"/>
    <col min="2569" max="2569" width="18" style="160" customWidth="1"/>
    <col min="2570" max="2570" width="0" style="160" hidden="1" customWidth="1"/>
    <col min="2571" max="2571" width="23.28515625" style="160" customWidth="1"/>
    <col min="2572" max="2572" width="6.28515625" style="160" customWidth="1"/>
    <col min="2573" max="2573" width="10.42578125" style="160" customWidth="1"/>
    <col min="2574" max="2574" width="3.85546875" style="160" customWidth="1"/>
    <col min="2575" max="2575" width="5" style="160" customWidth="1"/>
    <col min="2576" max="2576" width="6" style="160" customWidth="1"/>
    <col min="2577" max="2578" width="5" style="160" customWidth="1"/>
    <col min="2579" max="2579" width="6.28515625" style="160" customWidth="1"/>
    <col min="2580" max="2580" width="9.85546875" style="160" customWidth="1"/>
    <col min="2581" max="2581" width="3.7109375" style="160" customWidth="1"/>
    <col min="2582" max="2583" width="4.85546875" style="160" customWidth="1"/>
    <col min="2584" max="2584" width="6.28515625" style="160" customWidth="1"/>
    <col min="2585" max="2585" width="0" style="160" hidden="1" customWidth="1"/>
    <col min="2586" max="2586" width="9.7109375" style="160" customWidth="1"/>
    <col min="2587" max="2587" width="6.85546875" style="160" customWidth="1"/>
    <col min="2588" max="2816" width="9.140625" style="160"/>
    <col min="2817" max="2817" width="6.28515625" style="160" customWidth="1"/>
    <col min="2818" max="2819" width="0" style="160" hidden="1" customWidth="1"/>
    <col min="2820" max="2820" width="20.7109375" style="160" customWidth="1"/>
    <col min="2821" max="2821" width="8.28515625" style="160" customWidth="1"/>
    <col min="2822" max="2822" width="5.28515625" style="160" customWidth="1"/>
    <col min="2823" max="2823" width="34.140625" style="160" customWidth="1"/>
    <col min="2824" max="2824" width="8.7109375" style="160" customWidth="1"/>
    <col min="2825" max="2825" width="18" style="160" customWidth="1"/>
    <col min="2826" max="2826" width="0" style="160" hidden="1" customWidth="1"/>
    <col min="2827" max="2827" width="23.28515625" style="160" customWidth="1"/>
    <col min="2828" max="2828" width="6.28515625" style="160" customWidth="1"/>
    <col min="2829" max="2829" width="10.42578125" style="160" customWidth="1"/>
    <col min="2830" max="2830" width="3.85546875" style="160" customWidth="1"/>
    <col min="2831" max="2831" width="5" style="160" customWidth="1"/>
    <col min="2832" max="2832" width="6" style="160" customWidth="1"/>
    <col min="2833" max="2834" width="5" style="160" customWidth="1"/>
    <col min="2835" max="2835" width="6.28515625" style="160" customWidth="1"/>
    <col min="2836" max="2836" width="9.85546875" style="160" customWidth="1"/>
    <col min="2837" max="2837" width="3.7109375" style="160" customWidth="1"/>
    <col min="2838" max="2839" width="4.85546875" style="160" customWidth="1"/>
    <col min="2840" max="2840" width="6.28515625" style="160" customWidth="1"/>
    <col min="2841" max="2841" width="0" style="160" hidden="1" customWidth="1"/>
    <col min="2842" max="2842" width="9.7109375" style="160" customWidth="1"/>
    <col min="2843" max="2843" width="6.85546875" style="160" customWidth="1"/>
    <col min="2844" max="3072" width="9.140625" style="160"/>
    <col min="3073" max="3073" width="6.28515625" style="160" customWidth="1"/>
    <col min="3074" max="3075" width="0" style="160" hidden="1" customWidth="1"/>
    <col min="3076" max="3076" width="20.7109375" style="160" customWidth="1"/>
    <col min="3077" max="3077" width="8.28515625" style="160" customWidth="1"/>
    <col min="3078" max="3078" width="5.28515625" style="160" customWidth="1"/>
    <col min="3079" max="3079" width="34.140625" style="160" customWidth="1"/>
    <col min="3080" max="3080" width="8.7109375" style="160" customWidth="1"/>
    <col min="3081" max="3081" width="18" style="160" customWidth="1"/>
    <col min="3082" max="3082" width="0" style="160" hidden="1" customWidth="1"/>
    <col min="3083" max="3083" width="23.28515625" style="160" customWidth="1"/>
    <col min="3084" max="3084" width="6.28515625" style="160" customWidth="1"/>
    <col min="3085" max="3085" width="10.42578125" style="160" customWidth="1"/>
    <col min="3086" max="3086" width="3.85546875" style="160" customWidth="1"/>
    <col min="3087" max="3087" width="5" style="160" customWidth="1"/>
    <col min="3088" max="3088" width="6" style="160" customWidth="1"/>
    <col min="3089" max="3090" width="5" style="160" customWidth="1"/>
    <col min="3091" max="3091" width="6.28515625" style="160" customWidth="1"/>
    <col min="3092" max="3092" width="9.85546875" style="160" customWidth="1"/>
    <col min="3093" max="3093" width="3.7109375" style="160" customWidth="1"/>
    <col min="3094" max="3095" width="4.85546875" style="160" customWidth="1"/>
    <col min="3096" max="3096" width="6.28515625" style="160" customWidth="1"/>
    <col min="3097" max="3097" width="0" style="160" hidden="1" customWidth="1"/>
    <col min="3098" max="3098" width="9.7109375" style="160" customWidth="1"/>
    <col min="3099" max="3099" width="6.85546875" style="160" customWidth="1"/>
    <col min="3100" max="3328" width="9.140625" style="160"/>
    <col min="3329" max="3329" width="6.28515625" style="160" customWidth="1"/>
    <col min="3330" max="3331" width="0" style="160" hidden="1" customWidth="1"/>
    <col min="3332" max="3332" width="20.7109375" style="160" customWidth="1"/>
    <col min="3333" max="3333" width="8.28515625" style="160" customWidth="1"/>
    <col min="3334" max="3334" width="5.28515625" style="160" customWidth="1"/>
    <col min="3335" max="3335" width="34.140625" style="160" customWidth="1"/>
    <col min="3336" max="3336" width="8.7109375" style="160" customWidth="1"/>
    <col min="3337" max="3337" width="18" style="160" customWidth="1"/>
    <col min="3338" max="3338" width="0" style="160" hidden="1" customWidth="1"/>
    <col min="3339" max="3339" width="23.28515625" style="160" customWidth="1"/>
    <col min="3340" max="3340" width="6.28515625" style="160" customWidth="1"/>
    <col min="3341" max="3341" width="10.42578125" style="160" customWidth="1"/>
    <col min="3342" max="3342" width="3.85546875" style="160" customWidth="1"/>
    <col min="3343" max="3343" width="5" style="160" customWidth="1"/>
    <col min="3344" max="3344" width="6" style="160" customWidth="1"/>
    <col min="3345" max="3346" width="5" style="160" customWidth="1"/>
    <col min="3347" max="3347" width="6.28515625" style="160" customWidth="1"/>
    <col min="3348" max="3348" width="9.85546875" style="160" customWidth="1"/>
    <col min="3349" max="3349" width="3.7109375" style="160" customWidth="1"/>
    <col min="3350" max="3351" width="4.85546875" style="160" customWidth="1"/>
    <col min="3352" max="3352" width="6.28515625" style="160" customWidth="1"/>
    <col min="3353" max="3353" width="0" style="160" hidden="1" customWidth="1"/>
    <col min="3354" max="3354" width="9.7109375" style="160" customWidth="1"/>
    <col min="3355" max="3355" width="6.85546875" style="160" customWidth="1"/>
    <col min="3356" max="3584" width="9.140625" style="160"/>
    <col min="3585" max="3585" width="6.28515625" style="160" customWidth="1"/>
    <col min="3586" max="3587" width="0" style="160" hidden="1" customWidth="1"/>
    <col min="3588" max="3588" width="20.7109375" style="160" customWidth="1"/>
    <col min="3589" max="3589" width="8.28515625" style="160" customWidth="1"/>
    <col min="3590" max="3590" width="5.28515625" style="160" customWidth="1"/>
    <col min="3591" max="3591" width="34.140625" style="160" customWidth="1"/>
    <col min="3592" max="3592" width="8.7109375" style="160" customWidth="1"/>
    <col min="3593" max="3593" width="18" style="160" customWidth="1"/>
    <col min="3594" max="3594" width="0" style="160" hidden="1" customWidth="1"/>
    <col min="3595" max="3595" width="23.28515625" style="160" customWidth="1"/>
    <col min="3596" max="3596" width="6.28515625" style="160" customWidth="1"/>
    <col min="3597" max="3597" width="10.42578125" style="160" customWidth="1"/>
    <col min="3598" max="3598" width="3.85546875" style="160" customWidth="1"/>
    <col min="3599" max="3599" width="5" style="160" customWidth="1"/>
    <col min="3600" max="3600" width="6" style="160" customWidth="1"/>
    <col min="3601" max="3602" width="5" style="160" customWidth="1"/>
    <col min="3603" max="3603" width="6.28515625" style="160" customWidth="1"/>
    <col min="3604" max="3604" width="9.85546875" style="160" customWidth="1"/>
    <col min="3605" max="3605" width="3.7109375" style="160" customWidth="1"/>
    <col min="3606" max="3607" width="4.85546875" style="160" customWidth="1"/>
    <col min="3608" max="3608" width="6.28515625" style="160" customWidth="1"/>
    <col min="3609" max="3609" width="0" style="160" hidden="1" customWidth="1"/>
    <col min="3610" max="3610" width="9.7109375" style="160" customWidth="1"/>
    <col min="3611" max="3611" width="6.85546875" style="160" customWidth="1"/>
    <col min="3612" max="3840" width="9.140625" style="160"/>
    <col min="3841" max="3841" width="6.28515625" style="160" customWidth="1"/>
    <col min="3842" max="3843" width="0" style="160" hidden="1" customWidth="1"/>
    <col min="3844" max="3844" width="20.7109375" style="160" customWidth="1"/>
    <col min="3845" max="3845" width="8.28515625" style="160" customWidth="1"/>
    <col min="3846" max="3846" width="5.28515625" style="160" customWidth="1"/>
    <col min="3847" max="3847" width="34.140625" style="160" customWidth="1"/>
    <col min="3848" max="3848" width="8.7109375" style="160" customWidth="1"/>
    <col min="3849" max="3849" width="18" style="160" customWidth="1"/>
    <col min="3850" max="3850" width="0" style="160" hidden="1" customWidth="1"/>
    <col min="3851" max="3851" width="23.28515625" style="160" customWidth="1"/>
    <col min="3852" max="3852" width="6.28515625" style="160" customWidth="1"/>
    <col min="3853" max="3853" width="10.42578125" style="160" customWidth="1"/>
    <col min="3854" max="3854" width="3.85546875" style="160" customWidth="1"/>
    <col min="3855" max="3855" width="5" style="160" customWidth="1"/>
    <col min="3856" max="3856" width="6" style="160" customWidth="1"/>
    <col min="3857" max="3858" width="5" style="160" customWidth="1"/>
    <col min="3859" max="3859" width="6.28515625" style="160" customWidth="1"/>
    <col min="3860" max="3860" width="9.85546875" style="160" customWidth="1"/>
    <col min="3861" max="3861" width="3.7109375" style="160" customWidth="1"/>
    <col min="3862" max="3863" width="4.85546875" style="160" customWidth="1"/>
    <col min="3864" max="3864" width="6.28515625" style="160" customWidth="1"/>
    <col min="3865" max="3865" width="0" style="160" hidden="1" customWidth="1"/>
    <col min="3866" max="3866" width="9.7109375" style="160" customWidth="1"/>
    <col min="3867" max="3867" width="6.85546875" style="160" customWidth="1"/>
    <col min="3868" max="4096" width="9.140625" style="160"/>
    <col min="4097" max="4097" width="6.28515625" style="160" customWidth="1"/>
    <col min="4098" max="4099" width="0" style="160" hidden="1" customWidth="1"/>
    <col min="4100" max="4100" width="20.7109375" style="160" customWidth="1"/>
    <col min="4101" max="4101" width="8.28515625" style="160" customWidth="1"/>
    <col min="4102" max="4102" width="5.28515625" style="160" customWidth="1"/>
    <col min="4103" max="4103" width="34.140625" style="160" customWidth="1"/>
    <col min="4104" max="4104" width="8.7109375" style="160" customWidth="1"/>
    <col min="4105" max="4105" width="18" style="160" customWidth="1"/>
    <col min="4106" max="4106" width="0" style="160" hidden="1" customWidth="1"/>
    <col min="4107" max="4107" width="23.28515625" style="160" customWidth="1"/>
    <col min="4108" max="4108" width="6.28515625" style="160" customWidth="1"/>
    <col min="4109" max="4109" width="10.42578125" style="160" customWidth="1"/>
    <col min="4110" max="4110" width="3.85546875" style="160" customWidth="1"/>
    <col min="4111" max="4111" width="5" style="160" customWidth="1"/>
    <col min="4112" max="4112" width="6" style="160" customWidth="1"/>
    <col min="4113" max="4114" width="5" style="160" customWidth="1"/>
    <col min="4115" max="4115" width="6.28515625" style="160" customWidth="1"/>
    <col min="4116" max="4116" width="9.85546875" style="160" customWidth="1"/>
    <col min="4117" max="4117" width="3.7109375" style="160" customWidth="1"/>
    <col min="4118" max="4119" width="4.85546875" style="160" customWidth="1"/>
    <col min="4120" max="4120" width="6.28515625" style="160" customWidth="1"/>
    <col min="4121" max="4121" width="0" style="160" hidden="1" customWidth="1"/>
    <col min="4122" max="4122" width="9.7109375" style="160" customWidth="1"/>
    <col min="4123" max="4123" width="6.85546875" style="160" customWidth="1"/>
    <col min="4124" max="4352" width="9.140625" style="160"/>
    <col min="4353" max="4353" width="6.28515625" style="160" customWidth="1"/>
    <col min="4354" max="4355" width="0" style="160" hidden="1" customWidth="1"/>
    <col min="4356" max="4356" width="20.7109375" style="160" customWidth="1"/>
    <col min="4357" max="4357" width="8.28515625" style="160" customWidth="1"/>
    <col min="4358" max="4358" width="5.28515625" style="160" customWidth="1"/>
    <col min="4359" max="4359" width="34.140625" style="160" customWidth="1"/>
    <col min="4360" max="4360" width="8.7109375" style="160" customWidth="1"/>
    <col min="4361" max="4361" width="18" style="160" customWidth="1"/>
    <col min="4362" max="4362" width="0" style="160" hidden="1" customWidth="1"/>
    <col min="4363" max="4363" width="23.28515625" style="160" customWidth="1"/>
    <col min="4364" max="4364" width="6.28515625" style="160" customWidth="1"/>
    <col min="4365" max="4365" width="10.42578125" style="160" customWidth="1"/>
    <col min="4366" max="4366" width="3.85546875" style="160" customWidth="1"/>
    <col min="4367" max="4367" width="5" style="160" customWidth="1"/>
    <col min="4368" max="4368" width="6" style="160" customWidth="1"/>
    <col min="4369" max="4370" width="5" style="160" customWidth="1"/>
    <col min="4371" max="4371" width="6.28515625" style="160" customWidth="1"/>
    <col min="4372" max="4372" width="9.85546875" style="160" customWidth="1"/>
    <col min="4373" max="4373" width="3.7109375" style="160" customWidth="1"/>
    <col min="4374" max="4375" width="4.85546875" style="160" customWidth="1"/>
    <col min="4376" max="4376" width="6.28515625" style="160" customWidth="1"/>
    <col min="4377" max="4377" width="0" style="160" hidden="1" customWidth="1"/>
    <col min="4378" max="4378" width="9.7109375" style="160" customWidth="1"/>
    <col min="4379" max="4379" width="6.85546875" style="160" customWidth="1"/>
    <col min="4380" max="4608" width="9.140625" style="160"/>
    <col min="4609" max="4609" width="6.28515625" style="160" customWidth="1"/>
    <col min="4610" max="4611" width="0" style="160" hidden="1" customWidth="1"/>
    <col min="4612" max="4612" width="20.7109375" style="160" customWidth="1"/>
    <col min="4613" max="4613" width="8.28515625" style="160" customWidth="1"/>
    <col min="4614" max="4614" width="5.28515625" style="160" customWidth="1"/>
    <col min="4615" max="4615" width="34.140625" style="160" customWidth="1"/>
    <col min="4616" max="4616" width="8.7109375" style="160" customWidth="1"/>
    <col min="4617" max="4617" width="18" style="160" customWidth="1"/>
    <col min="4618" max="4618" width="0" style="160" hidden="1" customWidth="1"/>
    <col min="4619" max="4619" width="23.28515625" style="160" customWidth="1"/>
    <col min="4620" max="4620" width="6.28515625" style="160" customWidth="1"/>
    <col min="4621" max="4621" width="10.42578125" style="160" customWidth="1"/>
    <col min="4622" max="4622" width="3.85546875" style="160" customWidth="1"/>
    <col min="4623" max="4623" width="5" style="160" customWidth="1"/>
    <col min="4624" max="4624" width="6" style="160" customWidth="1"/>
    <col min="4625" max="4626" width="5" style="160" customWidth="1"/>
    <col min="4627" max="4627" width="6.28515625" style="160" customWidth="1"/>
    <col min="4628" max="4628" width="9.85546875" style="160" customWidth="1"/>
    <col min="4629" max="4629" width="3.7109375" style="160" customWidth="1"/>
    <col min="4630" max="4631" width="4.85546875" style="160" customWidth="1"/>
    <col min="4632" max="4632" width="6.28515625" style="160" customWidth="1"/>
    <col min="4633" max="4633" width="0" style="160" hidden="1" customWidth="1"/>
    <col min="4634" max="4634" width="9.7109375" style="160" customWidth="1"/>
    <col min="4635" max="4635" width="6.85546875" style="160" customWidth="1"/>
    <col min="4636" max="4864" width="9.140625" style="160"/>
    <col min="4865" max="4865" width="6.28515625" style="160" customWidth="1"/>
    <col min="4866" max="4867" width="0" style="160" hidden="1" customWidth="1"/>
    <col min="4868" max="4868" width="20.7109375" style="160" customWidth="1"/>
    <col min="4869" max="4869" width="8.28515625" style="160" customWidth="1"/>
    <col min="4870" max="4870" width="5.28515625" style="160" customWidth="1"/>
    <col min="4871" max="4871" width="34.140625" style="160" customWidth="1"/>
    <col min="4872" max="4872" width="8.7109375" style="160" customWidth="1"/>
    <col min="4873" max="4873" width="18" style="160" customWidth="1"/>
    <col min="4874" max="4874" width="0" style="160" hidden="1" customWidth="1"/>
    <col min="4875" max="4875" width="23.28515625" style="160" customWidth="1"/>
    <col min="4876" max="4876" width="6.28515625" style="160" customWidth="1"/>
    <col min="4877" max="4877" width="10.42578125" style="160" customWidth="1"/>
    <col min="4878" max="4878" width="3.85546875" style="160" customWidth="1"/>
    <col min="4879" max="4879" width="5" style="160" customWidth="1"/>
    <col min="4880" max="4880" width="6" style="160" customWidth="1"/>
    <col min="4881" max="4882" width="5" style="160" customWidth="1"/>
    <col min="4883" max="4883" width="6.28515625" style="160" customWidth="1"/>
    <col min="4884" max="4884" width="9.85546875" style="160" customWidth="1"/>
    <col min="4885" max="4885" width="3.7109375" style="160" customWidth="1"/>
    <col min="4886" max="4887" width="4.85546875" style="160" customWidth="1"/>
    <col min="4888" max="4888" width="6.28515625" style="160" customWidth="1"/>
    <col min="4889" max="4889" width="0" style="160" hidden="1" customWidth="1"/>
    <col min="4890" max="4890" width="9.7109375" style="160" customWidth="1"/>
    <col min="4891" max="4891" width="6.85546875" style="160" customWidth="1"/>
    <col min="4892" max="5120" width="9.140625" style="160"/>
    <col min="5121" max="5121" width="6.28515625" style="160" customWidth="1"/>
    <col min="5122" max="5123" width="0" style="160" hidden="1" customWidth="1"/>
    <col min="5124" max="5124" width="20.7109375" style="160" customWidth="1"/>
    <col min="5125" max="5125" width="8.28515625" style="160" customWidth="1"/>
    <col min="5126" max="5126" width="5.28515625" style="160" customWidth="1"/>
    <col min="5127" max="5127" width="34.140625" style="160" customWidth="1"/>
    <col min="5128" max="5128" width="8.7109375" style="160" customWidth="1"/>
    <col min="5129" max="5129" width="18" style="160" customWidth="1"/>
    <col min="5130" max="5130" width="0" style="160" hidden="1" customWidth="1"/>
    <col min="5131" max="5131" width="23.28515625" style="160" customWidth="1"/>
    <col min="5132" max="5132" width="6.28515625" style="160" customWidth="1"/>
    <col min="5133" max="5133" width="10.42578125" style="160" customWidth="1"/>
    <col min="5134" max="5134" width="3.85546875" style="160" customWidth="1"/>
    <col min="5135" max="5135" width="5" style="160" customWidth="1"/>
    <col min="5136" max="5136" width="6" style="160" customWidth="1"/>
    <col min="5137" max="5138" width="5" style="160" customWidth="1"/>
    <col min="5139" max="5139" width="6.28515625" style="160" customWidth="1"/>
    <col min="5140" max="5140" width="9.85546875" style="160" customWidth="1"/>
    <col min="5141" max="5141" width="3.7109375" style="160" customWidth="1"/>
    <col min="5142" max="5143" width="4.85546875" style="160" customWidth="1"/>
    <col min="5144" max="5144" width="6.28515625" style="160" customWidth="1"/>
    <col min="5145" max="5145" width="0" style="160" hidden="1" customWidth="1"/>
    <col min="5146" max="5146" width="9.7109375" style="160" customWidth="1"/>
    <col min="5147" max="5147" width="6.85546875" style="160" customWidth="1"/>
    <col min="5148" max="5376" width="9.140625" style="160"/>
    <col min="5377" max="5377" width="6.28515625" style="160" customWidth="1"/>
    <col min="5378" max="5379" width="0" style="160" hidden="1" customWidth="1"/>
    <col min="5380" max="5380" width="20.7109375" style="160" customWidth="1"/>
    <col min="5381" max="5381" width="8.28515625" style="160" customWidth="1"/>
    <col min="5382" max="5382" width="5.28515625" style="160" customWidth="1"/>
    <col min="5383" max="5383" width="34.140625" style="160" customWidth="1"/>
    <col min="5384" max="5384" width="8.7109375" style="160" customWidth="1"/>
    <col min="5385" max="5385" width="18" style="160" customWidth="1"/>
    <col min="5386" max="5386" width="0" style="160" hidden="1" customWidth="1"/>
    <col min="5387" max="5387" width="23.28515625" style="160" customWidth="1"/>
    <col min="5388" max="5388" width="6.28515625" style="160" customWidth="1"/>
    <col min="5389" max="5389" width="10.42578125" style="160" customWidth="1"/>
    <col min="5390" max="5390" width="3.85546875" style="160" customWidth="1"/>
    <col min="5391" max="5391" width="5" style="160" customWidth="1"/>
    <col min="5392" max="5392" width="6" style="160" customWidth="1"/>
    <col min="5393" max="5394" width="5" style="160" customWidth="1"/>
    <col min="5395" max="5395" width="6.28515625" style="160" customWidth="1"/>
    <col min="5396" max="5396" width="9.85546875" style="160" customWidth="1"/>
    <col min="5397" max="5397" width="3.7109375" style="160" customWidth="1"/>
    <col min="5398" max="5399" width="4.85546875" style="160" customWidth="1"/>
    <col min="5400" max="5400" width="6.28515625" style="160" customWidth="1"/>
    <col min="5401" max="5401" width="0" style="160" hidden="1" customWidth="1"/>
    <col min="5402" max="5402" width="9.7109375" style="160" customWidth="1"/>
    <col min="5403" max="5403" width="6.85546875" style="160" customWidth="1"/>
    <col min="5404" max="5632" width="9.140625" style="160"/>
    <col min="5633" max="5633" width="6.28515625" style="160" customWidth="1"/>
    <col min="5634" max="5635" width="0" style="160" hidden="1" customWidth="1"/>
    <col min="5636" max="5636" width="20.7109375" style="160" customWidth="1"/>
    <col min="5637" max="5637" width="8.28515625" style="160" customWidth="1"/>
    <col min="5638" max="5638" width="5.28515625" style="160" customWidth="1"/>
    <col min="5639" max="5639" width="34.140625" style="160" customWidth="1"/>
    <col min="5640" max="5640" width="8.7109375" style="160" customWidth="1"/>
    <col min="5641" max="5641" width="18" style="160" customWidth="1"/>
    <col min="5642" max="5642" width="0" style="160" hidden="1" customWidth="1"/>
    <col min="5643" max="5643" width="23.28515625" style="160" customWidth="1"/>
    <col min="5644" max="5644" width="6.28515625" style="160" customWidth="1"/>
    <col min="5645" max="5645" width="10.42578125" style="160" customWidth="1"/>
    <col min="5646" max="5646" width="3.85546875" style="160" customWidth="1"/>
    <col min="5647" max="5647" width="5" style="160" customWidth="1"/>
    <col min="5648" max="5648" width="6" style="160" customWidth="1"/>
    <col min="5649" max="5650" width="5" style="160" customWidth="1"/>
    <col min="5651" max="5651" width="6.28515625" style="160" customWidth="1"/>
    <col min="5652" max="5652" width="9.85546875" style="160" customWidth="1"/>
    <col min="5653" max="5653" width="3.7109375" style="160" customWidth="1"/>
    <col min="5654" max="5655" width="4.85546875" style="160" customWidth="1"/>
    <col min="5656" max="5656" width="6.28515625" style="160" customWidth="1"/>
    <col min="5657" max="5657" width="0" style="160" hidden="1" customWidth="1"/>
    <col min="5658" max="5658" width="9.7109375" style="160" customWidth="1"/>
    <col min="5659" max="5659" width="6.85546875" style="160" customWidth="1"/>
    <col min="5660" max="5888" width="9.140625" style="160"/>
    <col min="5889" max="5889" width="6.28515625" style="160" customWidth="1"/>
    <col min="5890" max="5891" width="0" style="160" hidden="1" customWidth="1"/>
    <col min="5892" max="5892" width="20.7109375" style="160" customWidth="1"/>
    <col min="5893" max="5893" width="8.28515625" style="160" customWidth="1"/>
    <col min="5894" max="5894" width="5.28515625" style="160" customWidth="1"/>
    <col min="5895" max="5895" width="34.140625" style="160" customWidth="1"/>
    <col min="5896" max="5896" width="8.7109375" style="160" customWidth="1"/>
    <col min="5897" max="5897" width="18" style="160" customWidth="1"/>
    <col min="5898" max="5898" width="0" style="160" hidden="1" customWidth="1"/>
    <col min="5899" max="5899" width="23.28515625" style="160" customWidth="1"/>
    <col min="5900" max="5900" width="6.28515625" style="160" customWidth="1"/>
    <col min="5901" max="5901" width="10.42578125" style="160" customWidth="1"/>
    <col min="5902" max="5902" width="3.85546875" style="160" customWidth="1"/>
    <col min="5903" max="5903" width="5" style="160" customWidth="1"/>
    <col min="5904" max="5904" width="6" style="160" customWidth="1"/>
    <col min="5905" max="5906" width="5" style="160" customWidth="1"/>
    <col min="5907" max="5907" width="6.28515625" style="160" customWidth="1"/>
    <col min="5908" max="5908" width="9.85546875" style="160" customWidth="1"/>
    <col min="5909" max="5909" width="3.7109375" style="160" customWidth="1"/>
    <col min="5910" max="5911" width="4.85546875" style="160" customWidth="1"/>
    <col min="5912" max="5912" width="6.28515625" style="160" customWidth="1"/>
    <col min="5913" max="5913" width="0" style="160" hidden="1" customWidth="1"/>
    <col min="5914" max="5914" width="9.7109375" style="160" customWidth="1"/>
    <col min="5915" max="5915" width="6.85546875" style="160" customWidth="1"/>
    <col min="5916" max="6144" width="9.140625" style="160"/>
    <col min="6145" max="6145" width="6.28515625" style="160" customWidth="1"/>
    <col min="6146" max="6147" width="0" style="160" hidden="1" customWidth="1"/>
    <col min="6148" max="6148" width="20.7109375" style="160" customWidth="1"/>
    <col min="6149" max="6149" width="8.28515625" style="160" customWidth="1"/>
    <col min="6150" max="6150" width="5.28515625" style="160" customWidth="1"/>
    <col min="6151" max="6151" width="34.140625" style="160" customWidth="1"/>
    <col min="6152" max="6152" width="8.7109375" style="160" customWidth="1"/>
    <col min="6153" max="6153" width="18" style="160" customWidth="1"/>
    <col min="6154" max="6154" width="0" style="160" hidden="1" customWidth="1"/>
    <col min="6155" max="6155" width="23.28515625" style="160" customWidth="1"/>
    <col min="6156" max="6156" width="6.28515625" style="160" customWidth="1"/>
    <col min="6157" max="6157" width="10.42578125" style="160" customWidth="1"/>
    <col min="6158" max="6158" width="3.85546875" style="160" customWidth="1"/>
    <col min="6159" max="6159" width="5" style="160" customWidth="1"/>
    <col min="6160" max="6160" width="6" style="160" customWidth="1"/>
    <col min="6161" max="6162" width="5" style="160" customWidth="1"/>
    <col min="6163" max="6163" width="6.28515625" style="160" customWidth="1"/>
    <col min="6164" max="6164" width="9.85546875" style="160" customWidth="1"/>
    <col min="6165" max="6165" width="3.7109375" style="160" customWidth="1"/>
    <col min="6166" max="6167" width="4.85546875" style="160" customWidth="1"/>
    <col min="6168" max="6168" width="6.28515625" style="160" customWidth="1"/>
    <col min="6169" max="6169" width="0" style="160" hidden="1" customWidth="1"/>
    <col min="6170" max="6170" width="9.7109375" style="160" customWidth="1"/>
    <col min="6171" max="6171" width="6.85546875" style="160" customWidth="1"/>
    <col min="6172" max="6400" width="9.140625" style="160"/>
    <col min="6401" max="6401" width="6.28515625" style="160" customWidth="1"/>
    <col min="6402" max="6403" width="0" style="160" hidden="1" customWidth="1"/>
    <col min="6404" max="6404" width="20.7109375" style="160" customWidth="1"/>
    <col min="6405" max="6405" width="8.28515625" style="160" customWidth="1"/>
    <col min="6406" max="6406" width="5.28515625" style="160" customWidth="1"/>
    <col min="6407" max="6407" width="34.140625" style="160" customWidth="1"/>
    <col min="6408" max="6408" width="8.7109375" style="160" customWidth="1"/>
    <col min="6409" max="6409" width="18" style="160" customWidth="1"/>
    <col min="6410" max="6410" width="0" style="160" hidden="1" customWidth="1"/>
    <col min="6411" max="6411" width="23.28515625" style="160" customWidth="1"/>
    <col min="6412" max="6412" width="6.28515625" style="160" customWidth="1"/>
    <col min="6413" max="6413" width="10.42578125" style="160" customWidth="1"/>
    <col min="6414" max="6414" width="3.85546875" style="160" customWidth="1"/>
    <col min="6415" max="6415" width="5" style="160" customWidth="1"/>
    <col min="6416" max="6416" width="6" style="160" customWidth="1"/>
    <col min="6417" max="6418" width="5" style="160" customWidth="1"/>
    <col min="6419" max="6419" width="6.28515625" style="160" customWidth="1"/>
    <col min="6420" max="6420" width="9.85546875" style="160" customWidth="1"/>
    <col min="6421" max="6421" width="3.7109375" style="160" customWidth="1"/>
    <col min="6422" max="6423" width="4.85546875" style="160" customWidth="1"/>
    <col min="6424" max="6424" width="6.28515625" style="160" customWidth="1"/>
    <col min="6425" max="6425" width="0" style="160" hidden="1" customWidth="1"/>
    <col min="6426" max="6426" width="9.7109375" style="160" customWidth="1"/>
    <col min="6427" max="6427" width="6.85546875" style="160" customWidth="1"/>
    <col min="6428" max="6656" width="9.140625" style="160"/>
    <col min="6657" max="6657" width="6.28515625" style="160" customWidth="1"/>
    <col min="6658" max="6659" width="0" style="160" hidden="1" customWidth="1"/>
    <col min="6660" max="6660" width="20.7109375" style="160" customWidth="1"/>
    <col min="6661" max="6661" width="8.28515625" style="160" customWidth="1"/>
    <col min="6662" max="6662" width="5.28515625" style="160" customWidth="1"/>
    <col min="6663" max="6663" width="34.140625" style="160" customWidth="1"/>
    <col min="6664" max="6664" width="8.7109375" style="160" customWidth="1"/>
    <col min="6665" max="6665" width="18" style="160" customWidth="1"/>
    <col min="6666" max="6666" width="0" style="160" hidden="1" customWidth="1"/>
    <col min="6667" max="6667" width="23.28515625" style="160" customWidth="1"/>
    <col min="6668" max="6668" width="6.28515625" style="160" customWidth="1"/>
    <col min="6669" max="6669" width="10.42578125" style="160" customWidth="1"/>
    <col min="6670" max="6670" width="3.85546875" style="160" customWidth="1"/>
    <col min="6671" max="6671" width="5" style="160" customWidth="1"/>
    <col min="6672" max="6672" width="6" style="160" customWidth="1"/>
    <col min="6673" max="6674" width="5" style="160" customWidth="1"/>
    <col min="6675" max="6675" width="6.28515625" style="160" customWidth="1"/>
    <col min="6676" max="6676" width="9.85546875" style="160" customWidth="1"/>
    <col min="6677" max="6677" width="3.7109375" style="160" customWidth="1"/>
    <col min="6678" max="6679" width="4.85546875" style="160" customWidth="1"/>
    <col min="6680" max="6680" width="6.28515625" style="160" customWidth="1"/>
    <col min="6681" max="6681" width="0" style="160" hidden="1" customWidth="1"/>
    <col min="6682" max="6682" width="9.7109375" style="160" customWidth="1"/>
    <col min="6683" max="6683" width="6.85546875" style="160" customWidth="1"/>
    <col min="6684" max="6912" width="9.140625" style="160"/>
    <col min="6913" max="6913" width="6.28515625" style="160" customWidth="1"/>
    <col min="6914" max="6915" width="0" style="160" hidden="1" customWidth="1"/>
    <col min="6916" max="6916" width="20.7109375" style="160" customWidth="1"/>
    <col min="6917" max="6917" width="8.28515625" style="160" customWidth="1"/>
    <col min="6918" max="6918" width="5.28515625" style="160" customWidth="1"/>
    <col min="6919" max="6919" width="34.140625" style="160" customWidth="1"/>
    <col min="6920" max="6920" width="8.7109375" style="160" customWidth="1"/>
    <col min="6921" max="6921" width="18" style="160" customWidth="1"/>
    <col min="6922" max="6922" width="0" style="160" hidden="1" customWidth="1"/>
    <col min="6923" max="6923" width="23.28515625" style="160" customWidth="1"/>
    <col min="6924" max="6924" width="6.28515625" style="160" customWidth="1"/>
    <col min="6925" max="6925" width="10.42578125" style="160" customWidth="1"/>
    <col min="6926" max="6926" width="3.85546875" style="160" customWidth="1"/>
    <col min="6927" max="6927" width="5" style="160" customWidth="1"/>
    <col min="6928" max="6928" width="6" style="160" customWidth="1"/>
    <col min="6929" max="6930" width="5" style="160" customWidth="1"/>
    <col min="6931" max="6931" width="6.28515625" style="160" customWidth="1"/>
    <col min="6932" max="6932" width="9.85546875" style="160" customWidth="1"/>
    <col min="6933" max="6933" width="3.7109375" style="160" customWidth="1"/>
    <col min="6934" max="6935" width="4.85546875" style="160" customWidth="1"/>
    <col min="6936" max="6936" width="6.28515625" style="160" customWidth="1"/>
    <col min="6937" max="6937" width="0" style="160" hidden="1" customWidth="1"/>
    <col min="6938" max="6938" width="9.7109375" style="160" customWidth="1"/>
    <col min="6939" max="6939" width="6.85546875" style="160" customWidth="1"/>
    <col min="6940" max="7168" width="9.140625" style="160"/>
    <col min="7169" max="7169" width="6.28515625" style="160" customWidth="1"/>
    <col min="7170" max="7171" width="0" style="160" hidden="1" customWidth="1"/>
    <col min="7172" max="7172" width="20.7109375" style="160" customWidth="1"/>
    <col min="7173" max="7173" width="8.28515625" style="160" customWidth="1"/>
    <col min="7174" max="7174" width="5.28515625" style="160" customWidth="1"/>
    <col min="7175" max="7175" width="34.140625" style="160" customWidth="1"/>
    <col min="7176" max="7176" width="8.7109375" style="160" customWidth="1"/>
    <col min="7177" max="7177" width="18" style="160" customWidth="1"/>
    <col min="7178" max="7178" width="0" style="160" hidden="1" customWidth="1"/>
    <col min="7179" max="7179" width="23.28515625" style="160" customWidth="1"/>
    <col min="7180" max="7180" width="6.28515625" style="160" customWidth="1"/>
    <col min="7181" max="7181" width="10.42578125" style="160" customWidth="1"/>
    <col min="7182" max="7182" width="3.85546875" style="160" customWidth="1"/>
    <col min="7183" max="7183" width="5" style="160" customWidth="1"/>
    <col min="7184" max="7184" width="6" style="160" customWidth="1"/>
    <col min="7185" max="7186" width="5" style="160" customWidth="1"/>
    <col min="7187" max="7187" width="6.28515625" style="160" customWidth="1"/>
    <col min="7188" max="7188" width="9.85546875" style="160" customWidth="1"/>
    <col min="7189" max="7189" width="3.7109375" style="160" customWidth="1"/>
    <col min="7190" max="7191" width="4.85546875" style="160" customWidth="1"/>
    <col min="7192" max="7192" width="6.28515625" style="160" customWidth="1"/>
    <col min="7193" max="7193" width="0" style="160" hidden="1" customWidth="1"/>
    <col min="7194" max="7194" width="9.7109375" style="160" customWidth="1"/>
    <col min="7195" max="7195" width="6.85546875" style="160" customWidth="1"/>
    <col min="7196" max="7424" width="9.140625" style="160"/>
    <col min="7425" max="7425" width="6.28515625" style="160" customWidth="1"/>
    <col min="7426" max="7427" width="0" style="160" hidden="1" customWidth="1"/>
    <col min="7428" max="7428" width="20.7109375" style="160" customWidth="1"/>
    <col min="7429" max="7429" width="8.28515625" style="160" customWidth="1"/>
    <col min="7430" max="7430" width="5.28515625" style="160" customWidth="1"/>
    <col min="7431" max="7431" width="34.140625" style="160" customWidth="1"/>
    <col min="7432" max="7432" width="8.7109375" style="160" customWidth="1"/>
    <col min="7433" max="7433" width="18" style="160" customWidth="1"/>
    <col min="7434" max="7434" width="0" style="160" hidden="1" customWidth="1"/>
    <col min="7435" max="7435" width="23.28515625" style="160" customWidth="1"/>
    <col min="7436" max="7436" width="6.28515625" style="160" customWidth="1"/>
    <col min="7437" max="7437" width="10.42578125" style="160" customWidth="1"/>
    <col min="7438" max="7438" width="3.85546875" style="160" customWidth="1"/>
    <col min="7439" max="7439" width="5" style="160" customWidth="1"/>
    <col min="7440" max="7440" width="6" style="160" customWidth="1"/>
    <col min="7441" max="7442" width="5" style="160" customWidth="1"/>
    <col min="7443" max="7443" width="6.28515625" style="160" customWidth="1"/>
    <col min="7444" max="7444" width="9.85546875" style="160" customWidth="1"/>
    <col min="7445" max="7445" width="3.7109375" style="160" customWidth="1"/>
    <col min="7446" max="7447" width="4.85546875" style="160" customWidth="1"/>
    <col min="7448" max="7448" width="6.28515625" style="160" customWidth="1"/>
    <col min="7449" max="7449" width="0" style="160" hidden="1" customWidth="1"/>
    <col min="7450" max="7450" width="9.7109375" style="160" customWidth="1"/>
    <col min="7451" max="7451" width="6.85546875" style="160" customWidth="1"/>
    <col min="7452" max="7680" width="9.140625" style="160"/>
    <col min="7681" max="7681" width="6.28515625" style="160" customWidth="1"/>
    <col min="7682" max="7683" width="0" style="160" hidden="1" customWidth="1"/>
    <col min="7684" max="7684" width="20.7109375" style="160" customWidth="1"/>
    <col min="7685" max="7685" width="8.28515625" style="160" customWidth="1"/>
    <col min="7686" max="7686" width="5.28515625" style="160" customWidth="1"/>
    <col min="7687" max="7687" width="34.140625" style="160" customWidth="1"/>
    <col min="7688" max="7688" width="8.7109375" style="160" customWidth="1"/>
    <col min="7689" max="7689" width="18" style="160" customWidth="1"/>
    <col min="7690" max="7690" width="0" style="160" hidden="1" customWidth="1"/>
    <col min="7691" max="7691" width="23.28515625" style="160" customWidth="1"/>
    <col min="7692" max="7692" width="6.28515625" style="160" customWidth="1"/>
    <col min="7693" max="7693" width="10.42578125" style="160" customWidth="1"/>
    <col min="7694" max="7694" width="3.85546875" style="160" customWidth="1"/>
    <col min="7695" max="7695" width="5" style="160" customWidth="1"/>
    <col min="7696" max="7696" width="6" style="160" customWidth="1"/>
    <col min="7697" max="7698" width="5" style="160" customWidth="1"/>
    <col min="7699" max="7699" width="6.28515625" style="160" customWidth="1"/>
    <col min="7700" max="7700" width="9.85546875" style="160" customWidth="1"/>
    <col min="7701" max="7701" width="3.7109375" style="160" customWidth="1"/>
    <col min="7702" max="7703" width="4.85546875" style="160" customWidth="1"/>
    <col min="7704" max="7704" width="6.28515625" style="160" customWidth="1"/>
    <col min="7705" max="7705" width="0" style="160" hidden="1" customWidth="1"/>
    <col min="7706" max="7706" width="9.7109375" style="160" customWidth="1"/>
    <col min="7707" max="7707" width="6.85546875" style="160" customWidth="1"/>
    <col min="7708" max="7936" width="9.140625" style="160"/>
    <col min="7937" max="7937" width="6.28515625" style="160" customWidth="1"/>
    <col min="7938" max="7939" width="0" style="160" hidden="1" customWidth="1"/>
    <col min="7940" max="7940" width="20.7109375" style="160" customWidth="1"/>
    <col min="7941" max="7941" width="8.28515625" style="160" customWidth="1"/>
    <col min="7942" max="7942" width="5.28515625" style="160" customWidth="1"/>
    <col min="7943" max="7943" width="34.140625" style="160" customWidth="1"/>
    <col min="7944" max="7944" width="8.7109375" style="160" customWidth="1"/>
    <col min="7945" max="7945" width="18" style="160" customWidth="1"/>
    <col min="7946" max="7946" width="0" style="160" hidden="1" customWidth="1"/>
    <col min="7947" max="7947" width="23.28515625" style="160" customWidth="1"/>
    <col min="7948" max="7948" width="6.28515625" style="160" customWidth="1"/>
    <col min="7949" max="7949" width="10.42578125" style="160" customWidth="1"/>
    <col min="7950" max="7950" width="3.85546875" style="160" customWidth="1"/>
    <col min="7951" max="7951" width="5" style="160" customWidth="1"/>
    <col min="7952" max="7952" width="6" style="160" customWidth="1"/>
    <col min="7953" max="7954" width="5" style="160" customWidth="1"/>
    <col min="7955" max="7955" width="6.28515625" style="160" customWidth="1"/>
    <col min="7956" max="7956" width="9.85546875" style="160" customWidth="1"/>
    <col min="7957" max="7957" width="3.7109375" style="160" customWidth="1"/>
    <col min="7958" max="7959" width="4.85546875" style="160" customWidth="1"/>
    <col min="7960" max="7960" width="6.28515625" style="160" customWidth="1"/>
    <col min="7961" max="7961" width="0" style="160" hidden="1" customWidth="1"/>
    <col min="7962" max="7962" width="9.7109375" style="160" customWidth="1"/>
    <col min="7963" max="7963" width="6.85546875" style="160" customWidth="1"/>
    <col min="7964" max="8192" width="9.140625" style="160"/>
    <col min="8193" max="8193" width="6.28515625" style="160" customWidth="1"/>
    <col min="8194" max="8195" width="0" style="160" hidden="1" customWidth="1"/>
    <col min="8196" max="8196" width="20.7109375" style="160" customWidth="1"/>
    <col min="8197" max="8197" width="8.28515625" style="160" customWidth="1"/>
    <col min="8198" max="8198" width="5.28515625" style="160" customWidth="1"/>
    <col min="8199" max="8199" width="34.140625" style="160" customWidth="1"/>
    <col min="8200" max="8200" width="8.7109375" style="160" customWidth="1"/>
    <col min="8201" max="8201" width="18" style="160" customWidth="1"/>
    <col min="8202" max="8202" width="0" style="160" hidden="1" customWidth="1"/>
    <col min="8203" max="8203" width="23.28515625" style="160" customWidth="1"/>
    <col min="8204" max="8204" width="6.28515625" style="160" customWidth="1"/>
    <col min="8205" max="8205" width="10.42578125" style="160" customWidth="1"/>
    <col min="8206" max="8206" width="3.85546875" style="160" customWidth="1"/>
    <col min="8207" max="8207" width="5" style="160" customWidth="1"/>
    <col min="8208" max="8208" width="6" style="160" customWidth="1"/>
    <col min="8209" max="8210" width="5" style="160" customWidth="1"/>
    <col min="8211" max="8211" width="6.28515625" style="160" customWidth="1"/>
    <col min="8212" max="8212" width="9.85546875" style="160" customWidth="1"/>
    <col min="8213" max="8213" width="3.7109375" style="160" customWidth="1"/>
    <col min="8214" max="8215" width="4.85546875" style="160" customWidth="1"/>
    <col min="8216" max="8216" width="6.28515625" style="160" customWidth="1"/>
    <col min="8217" max="8217" width="0" style="160" hidden="1" customWidth="1"/>
    <col min="8218" max="8218" width="9.7109375" style="160" customWidth="1"/>
    <col min="8219" max="8219" width="6.85546875" style="160" customWidth="1"/>
    <col min="8220" max="8448" width="9.140625" style="160"/>
    <col min="8449" max="8449" width="6.28515625" style="160" customWidth="1"/>
    <col min="8450" max="8451" width="0" style="160" hidden="1" customWidth="1"/>
    <col min="8452" max="8452" width="20.7109375" style="160" customWidth="1"/>
    <col min="8453" max="8453" width="8.28515625" style="160" customWidth="1"/>
    <col min="8454" max="8454" width="5.28515625" style="160" customWidth="1"/>
    <col min="8455" max="8455" width="34.140625" style="160" customWidth="1"/>
    <col min="8456" max="8456" width="8.7109375" style="160" customWidth="1"/>
    <col min="8457" max="8457" width="18" style="160" customWidth="1"/>
    <col min="8458" max="8458" width="0" style="160" hidden="1" customWidth="1"/>
    <col min="8459" max="8459" width="23.28515625" style="160" customWidth="1"/>
    <col min="8460" max="8460" width="6.28515625" style="160" customWidth="1"/>
    <col min="8461" max="8461" width="10.42578125" style="160" customWidth="1"/>
    <col min="8462" max="8462" width="3.85546875" style="160" customWidth="1"/>
    <col min="8463" max="8463" width="5" style="160" customWidth="1"/>
    <col min="8464" max="8464" width="6" style="160" customWidth="1"/>
    <col min="8465" max="8466" width="5" style="160" customWidth="1"/>
    <col min="8467" max="8467" width="6.28515625" style="160" customWidth="1"/>
    <col min="8468" max="8468" width="9.85546875" style="160" customWidth="1"/>
    <col min="8469" max="8469" width="3.7109375" style="160" customWidth="1"/>
    <col min="8470" max="8471" width="4.85546875" style="160" customWidth="1"/>
    <col min="8472" max="8472" width="6.28515625" style="160" customWidth="1"/>
    <col min="8473" max="8473" width="0" style="160" hidden="1" customWidth="1"/>
    <col min="8474" max="8474" width="9.7109375" style="160" customWidth="1"/>
    <col min="8475" max="8475" width="6.85546875" style="160" customWidth="1"/>
    <col min="8476" max="8704" width="9.140625" style="160"/>
    <col min="8705" max="8705" width="6.28515625" style="160" customWidth="1"/>
    <col min="8706" max="8707" width="0" style="160" hidden="1" customWidth="1"/>
    <col min="8708" max="8708" width="20.7109375" style="160" customWidth="1"/>
    <col min="8709" max="8709" width="8.28515625" style="160" customWidth="1"/>
    <col min="8710" max="8710" width="5.28515625" style="160" customWidth="1"/>
    <col min="8711" max="8711" width="34.140625" style="160" customWidth="1"/>
    <col min="8712" max="8712" width="8.7109375" style="160" customWidth="1"/>
    <col min="8713" max="8713" width="18" style="160" customWidth="1"/>
    <col min="8714" max="8714" width="0" style="160" hidden="1" customWidth="1"/>
    <col min="8715" max="8715" width="23.28515625" style="160" customWidth="1"/>
    <col min="8716" max="8716" width="6.28515625" style="160" customWidth="1"/>
    <col min="8717" max="8717" width="10.42578125" style="160" customWidth="1"/>
    <col min="8718" max="8718" width="3.85546875" style="160" customWidth="1"/>
    <col min="8719" max="8719" width="5" style="160" customWidth="1"/>
    <col min="8720" max="8720" width="6" style="160" customWidth="1"/>
    <col min="8721" max="8722" width="5" style="160" customWidth="1"/>
    <col min="8723" max="8723" width="6.28515625" style="160" customWidth="1"/>
    <col min="8724" max="8724" width="9.85546875" style="160" customWidth="1"/>
    <col min="8725" max="8725" width="3.7109375" style="160" customWidth="1"/>
    <col min="8726" max="8727" width="4.85546875" style="160" customWidth="1"/>
    <col min="8728" max="8728" width="6.28515625" style="160" customWidth="1"/>
    <col min="8729" max="8729" width="0" style="160" hidden="1" customWidth="1"/>
    <col min="8730" max="8730" width="9.7109375" style="160" customWidth="1"/>
    <col min="8731" max="8731" width="6.85546875" style="160" customWidth="1"/>
    <col min="8732" max="8960" width="9.140625" style="160"/>
    <col min="8961" max="8961" width="6.28515625" style="160" customWidth="1"/>
    <col min="8962" max="8963" width="0" style="160" hidden="1" customWidth="1"/>
    <col min="8964" max="8964" width="20.7109375" style="160" customWidth="1"/>
    <col min="8965" max="8965" width="8.28515625" style="160" customWidth="1"/>
    <col min="8966" max="8966" width="5.28515625" style="160" customWidth="1"/>
    <col min="8967" max="8967" width="34.140625" style="160" customWidth="1"/>
    <col min="8968" max="8968" width="8.7109375" style="160" customWidth="1"/>
    <col min="8969" max="8969" width="18" style="160" customWidth="1"/>
    <col min="8970" max="8970" width="0" style="160" hidden="1" customWidth="1"/>
    <col min="8971" max="8971" width="23.28515625" style="160" customWidth="1"/>
    <col min="8972" max="8972" width="6.28515625" style="160" customWidth="1"/>
    <col min="8973" max="8973" width="10.42578125" style="160" customWidth="1"/>
    <col min="8974" max="8974" width="3.85546875" style="160" customWidth="1"/>
    <col min="8975" max="8975" width="5" style="160" customWidth="1"/>
    <col min="8976" max="8976" width="6" style="160" customWidth="1"/>
    <col min="8977" max="8978" width="5" style="160" customWidth="1"/>
    <col min="8979" max="8979" width="6.28515625" style="160" customWidth="1"/>
    <col min="8980" max="8980" width="9.85546875" style="160" customWidth="1"/>
    <col min="8981" max="8981" width="3.7109375" style="160" customWidth="1"/>
    <col min="8982" max="8983" width="4.85546875" style="160" customWidth="1"/>
    <col min="8984" max="8984" width="6.28515625" style="160" customWidth="1"/>
    <col min="8985" max="8985" width="0" style="160" hidden="1" customWidth="1"/>
    <col min="8986" max="8986" width="9.7109375" style="160" customWidth="1"/>
    <col min="8987" max="8987" width="6.85546875" style="160" customWidth="1"/>
    <col min="8988" max="9216" width="9.140625" style="160"/>
    <col min="9217" max="9217" width="6.28515625" style="160" customWidth="1"/>
    <col min="9218" max="9219" width="0" style="160" hidden="1" customWidth="1"/>
    <col min="9220" max="9220" width="20.7109375" style="160" customWidth="1"/>
    <col min="9221" max="9221" width="8.28515625" style="160" customWidth="1"/>
    <col min="9222" max="9222" width="5.28515625" style="160" customWidth="1"/>
    <col min="9223" max="9223" width="34.140625" style="160" customWidth="1"/>
    <col min="9224" max="9224" width="8.7109375" style="160" customWidth="1"/>
    <col min="9225" max="9225" width="18" style="160" customWidth="1"/>
    <col min="9226" max="9226" width="0" style="160" hidden="1" customWidth="1"/>
    <col min="9227" max="9227" width="23.28515625" style="160" customWidth="1"/>
    <col min="9228" max="9228" width="6.28515625" style="160" customWidth="1"/>
    <col min="9229" max="9229" width="10.42578125" style="160" customWidth="1"/>
    <col min="9230" max="9230" width="3.85546875" style="160" customWidth="1"/>
    <col min="9231" max="9231" width="5" style="160" customWidth="1"/>
    <col min="9232" max="9232" width="6" style="160" customWidth="1"/>
    <col min="9233" max="9234" width="5" style="160" customWidth="1"/>
    <col min="9235" max="9235" width="6.28515625" style="160" customWidth="1"/>
    <col min="9236" max="9236" width="9.85546875" style="160" customWidth="1"/>
    <col min="9237" max="9237" width="3.7109375" style="160" customWidth="1"/>
    <col min="9238" max="9239" width="4.85546875" style="160" customWidth="1"/>
    <col min="9240" max="9240" width="6.28515625" style="160" customWidth="1"/>
    <col min="9241" max="9241" width="0" style="160" hidden="1" customWidth="1"/>
    <col min="9242" max="9242" width="9.7109375" style="160" customWidth="1"/>
    <col min="9243" max="9243" width="6.85546875" style="160" customWidth="1"/>
    <col min="9244" max="9472" width="9.140625" style="160"/>
    <col min="9473" max="9473" width="6.28515625" style="160" customWidth="1"/>
    <col min="9474" max="9475" width="0" style="160" hidden="1" customWidth="1"/>
    <col min="9476" max="9476" width="20.7109375" style="160" customWidth="1"/>
    <col min="9477" max="9477" width="8.28515625" style="160" customWidth="1"/>
    <col min="9478" max="9478" width="5.28515625" style="160" customWidth="1"/>
    <col min="9479" max="9479" width="34.140625" style="160" customWidth="1"/>
    <col min="9480" max="9480" width="8.7109375" style="160" customWidth="1"/>
    <col min="9481" max="9481" width="18" style="160" customWidth="1"/>
    <col min="9482" max="9482" width="0" style="160" hidden="1" customWidth="1"/>
    <col min="9483" max="9483" width="23.28515625" style="160" customWidth="1"/>
    <col min="9484" max="9484" width="6.28515625" style="160" customWidth="1"/>
    <col min="9485" max="9485" width="10.42578125" style="160" customWidth="1"/>
    <col min="9486" max="9486" width="3.85546875" style="160" customWidth="1"/>
    <col min="9487" max="9487" width="5" style="160" customWidth="1"/>
    <col min="9488" max="9488" width="6" style="160" customWidth="1"/>
    <col min="9489" max="9490" width="5" style="160" customWidth="1"/>
    <col min="9491" max="9491" width="6.28515625" style="160" customWidth="1"/>
    <col min="9492" max="9492" width="9.85546875" style="160" customWidth="1"/>
    <col min="9493" max="9493" width="3.7109375" style="160" customWidth="1"/>
    <col min="9494" max="9495" width="4.85546875" style="160" customWidth="1"/>
    <col min="9496" max="9496" width="6.28515625" style="160" customWidth="1"/>
    <col min="9497" max="9497" width="0" style="160" hidden="1" customWidth="1"/>
    <col min="9498" max="9498" width="9.7109375" style="160" customWidth="1"/>
    <col min="9499" max="9499" width="6.85546875" style="160" customWidth="1"/>
    <col min="9500" max="9728" width="9.140625" style="160"/>
    <col min="9729" max="9729" width="6.28515625" style="160" customWidth="1"/>
    <col min="9730" max="9731" width="0" style="160" hidden="1" customWidth="1"/>
    <col min="9732" max="9732" width="20.7109375" style="160" customWidth="1"/>
    <col min="9733" max="9733" width="8.28515625" style="160" customWidth="1"/>
    <col min="9734" max="9734" width="5.28515625" style="160" customWidth="1"/>
    <col min="9735" max="9735" width="34.140625" style="160" customWidth="1"/>
    <col min="9736" max="9736" width="8.7109375" style="160" customWidth="1"/>
    <col min="9737" max="9737" width="18" style="160" customWidth="1"/>
    <col min="9738" max="9738" width="0" style="160" hidden="1" customWidth="1"/>
    <col min="9739" max="9739" width="23.28515625" style="160" customWidth="1"/>
    <col min="9740" max="9740" width="6.28515625" style="160" customWidth="1"/>
    <col min="9741" max="9741" width="10.42578125" style="160" customWidth="1"/>
    <col min="9742" max="9742" width="3.85546875" style="160" customWidth="1"/>
    <col min="9743" max="9743" width="5" style="160" customWidth="1"/>
    <col min="9744" max="9744" width="6" style="160" customWidth="1"/>
    <col min="9745" max="9746" width="5" style="160" customWidth="1"/>
    <col min="9747" max="9747" width="6.28515625" style="160" customWidth="1"/>
    <col min="9748" max="9748" width="9.85546875" style="160" customWidth="1"/>
    <col min="9749" max="9749" width="3.7109375" style="160" customWidth="1"/>
    <col min="9750" max="9751" width="4.85546875" style="160" customWidth="1"/>
    <col min="9752" max="9752" width="6.28515625" style="160" customWidth="1"/>
    <col min="9753" max="9753" width="0" style="160" hidden="1" customWidth="1"/>
    <col min="9754" max="9754" width="9.7109375" style="160" customWidth="1"/>
    <col min="9755" max="9755" width="6.85546875" style="160" customWidth="1"/>
    <col min="9756" max="9984" width="9.140625" style="160"/>
    <col min="9985" max="9985" width="6.28515625" style="160" customWidth="1"/>
    <col min="9986" max="9987" width="0" style="160" hidden="1" customWidth="1"/>
    <col min="9988" max="9988" width="20.7109375" style="160" customWidth="1"/>
    <col min="9989" max="9989" width="8.28515625" style="160" customWidth="1"/>
    <col min="9990" max="9990" width="5.28515625" style="160" customWidth="1"/>
    <col min="9991" max="9991" width="34.140625" style="160" customWidth="1"/>
    <col min="9992" max="9992" width="8.7109375" style="160" customWidth="1"/>
    <col min="9993" max="9993" width="18" style="160" customWidth="1"/>
    <col min="9994" max="9994" width="0" style="160" hidden="1" customWidth="1"/>
    <col min="9995" max="9995" width="23.28515625" style="160" customWidth="1"/>
    <col min="9996" max="9996" width="6.28515625" style="160" customWidth="1"/>
    <col min="9997" max="9997" width="10.42578125" style="160" customWidth="1"/>
    <col min="9998" max="9998" width="3.85546875" style="160" customWidth="1"/>
    <col min="9999" max="9999" width="5" style="160" customWidth="1"/>
    <col min="10000" max="10000" width="6" style="160" customWidth="1"/>
    <col min="10001" max="10002" width="5" style="160" customWidth="1"/>
    <col min="10003" max="10003" width="6.28515625" style="160" customWidth="1"/>
    <col min="10004" max="10004" width="9.85546875" style="160" customWidth="1"/>
    <col min="10005" max="10005" width="3.7109375" style="160" customWidth="1"/>
    <col min="10006" max="10007" width="4.85546875" style="160" customWidth="1"/>
    <col min="10008" max="10008" width="6.28515625" style="160" customWidth="1"/>
    <col min="10009" max="10009" width="0" style="160" hidden="1" customWidth="1"/>
    <col min="10010" max="10010" width="9.7109375" style="160" customWidth="1"/>
    <col min="10011" max="10011" width="6.85546875" style="160" customWidth="1"/>
    <col min="10012" max="10240" width="9.140625" style="160"/>
    <col min="10241" max="10241" width="6.28515625" style="160" customWidth="1"/>
    <col min="10242" max="10243" width="0" style="160" hidden="1" customWidth="1"/>
    <col min="10244" max="10244" width="20.7109375" style="160" customWidth="1"/>
    <col min="10245" max="10245" width="8.28515625" style="160" customWidth="1"/>
    <col min="10246" max="10246" width="5.28515625" style="160" customWidth="1"/>
    <col min="10247" max="10247" width="34.140625" style="160" customWidth="1"/>
    <col min="10248" max="10248" width="8.7109375" style="160" customWidth="1"/>
    <col min="10249" max="10249" width="18" style="160" customWidth="1"/>
    <col min="10250" max="10250" width="0" style="160" hidden="1" customWidth="1"/>
    <col min="10251" max="10251" width="23.28515625" style="160" customWidth="1"/>
    <col min="10252" max="10252" width="6.28515625" style="160" customWidth="1"/>
    <col min="10253" max="10253" width="10.42578125" style="160" customWidth="1"/>
    <col min="10254" max="10254" width="3.85546875" style="160" customWidth="1"/>
    <col min="10255" max="10255" width="5" style="160" customWidth="1"/>
    <col min="10256" max="10256" width="6" style="160" customWidth="1"/>
    <col min="10257" max="10258" width="5" style="160" customWidth="1"/>
    <col min="10259" max="10259" width="6.28515625" style="160" customWidth="1"/>
    <col min="10260" max="10260" width="9.85546875" style="160" customWidth="1"/>
    <col min="10261" max="10261" width="3.7109375" style="160" customWidth="1"/>
    <col min="10262" max="10263" width="4.85546875" style="160" customWidth="1"/>
    <col min="10264" max="10264" width="6.28515625" style="160" customWidth="1"/>
    <col min="10265" max="10265" width="0" style="160" hidden="1" customWidth="1"/>
    <col min="10266" max="10266" width="9.7109375" style="160" customWidth="1"/>
    <col min="10267" max="10267" width="6.85546875" style="160" customWidth="1"/>
    <col min="10268" max="10496" width="9.140625" style="160"/>
    <col min="10497" max="10497" width="6.28515625" style="160" customWidth="1"/>
    <col min="10498" max="10499" width="0" style="160" hidden="1" customWidth="1"/>
    <col min="10500" max="10500" width="20.7109375" style="160" customWidth="1"/>
    <col min="10501" max="10501" width="8.28515625" style="160" customWidth="1"/>
    <col min="10502" max="10502" width="5.28515625" style="160" customWidth="1"/>
    <col min="10503" max="10503" width="34.140625" style="160" customWidth="1"/>
    <col min="10504" max="10504" width="8.7109375" style="160" customWidth="1"/>
    <col min="10505" max="10505" width="18" style="160" customWidth="1"/>
    <col min="10506" max="10506" width="0" style="160" hidden="1" customWidth="1"/>
    <col min="10507" max="10507" width="23.28515625" style="160" customWidth="1"/>
    <col min="10508" max="10508" width="6.28515625" style="160" customWidth="1"/>
    <col min="10509" max="10509" width="10.42578125" style="160" customWidth="1"/>
    <col min="10510" max="10510" width="3.85546875" style="160" customWidth="1"/>
    <col min="10511" max="10511" width="5" style="160" customWidth="1"/>
    <col min="10512" max="10512" width="6" style="160" customWidth="1"/>
    <col min="10513" max="10514" width="5" style="160" customWidth="1"/>
    <col min="10515" max="10515" width="6.28515625" style="160" customWidth="1"/>
    <col min="10516" max="10516" width="9.85546875" style="160" customWidth="1"/>
    <col min="10517" max="10517" width="3.7109375" style="160" customWidth="1"/>
    <col min="10518" max="10519" width="4.85546875" style="160" customWidth="1"/>
    <col min="10520" max="10520" width="6.28515625" style="160" customWidth="1"/>
    <col min="10521" max="10521" width="0" style="160" hidden="1" customWidth="1"/>
    <col min="10522" max="10522" width="9.7109375" style="160" customWidth="1"/>
    <col min="10523" max="10523" width="6.85546875" style="160" customWidth="1"/>
    <col min="10524" max="10752" width="9.140625" style="160"/>
    <col min="10753" max="10753" width="6.28515625" style="160" customWidth="1"/>
    <col min="10754" max="10755" width="0" style="160" hidden="1" customWidth="1"/>
    <col min="10756" max="10756" width="20.7109375" style="160" customWidth="1"/>
    <col min="10757" max="10757" width="8.28515625" style="160" customWidth="1"/>
    <col min="10758" max="10758" width="5.28515625" style="160" customWidth="1"/>
    <col min="10759" max="10759" width="34.140625" style="160" customWidth="1"/>
    <col min="10760" max="10760" width="8.7109375" style="160" customWidth="1"/>
    <col min="10761" max="10761" width="18" style="160" customWidth="1"/>
    <col min="10762" max="10762" width="0" style="160" hidden="1" customWidth="1"/>
    <col min="10763" max="10763" width="23.28515625" style="160" customWidth="1"/>
    <col min="10764" max="10764" width="6.28515625" style="160" customWidth="1"/>
    <col min="10765" max="10765" width="10.42578125" style="160" customWidth="1"/>
    <col min="10766" max="10766" width="3.85546875" style="160" customWidth="1"/>
    <col min="10767" max="10767" width="5" style="160" customWidth="1"/>
    <col min="10768" max="10768" width="6" style="160" customWidth="1"/>
    <col min="10769" max="10770" width="5" style="160" customWidth="1"/>
    <col min="10771" max="10771" width="6.28515625" style="160" customWidth="1"/>
    <col min="10772" max="10772" width="9.85546875" style="160" customWidth="1"/>
    <col min="10773" max="10773" width="3.7109375" style="160" customWidth="1"/>
    <col min="10774" max="10775" width="4.85546875" style="160" customWidth="1"/>
    <col min="10776" max="10776" width="6.28515625" style="160" customWidth="1"/>
    <col min="10777" max="10777" width="0" style="160" hidden="1" customWidth="1"/>
    <col min="10778" max="10778" width="9.7109375" style="160" customWidth="1"/>
    <col min="10779" max="10779" width="6.85546875" style="160" customWidth="1"/>
    <col min="10780" max="11008" width="9.140625" style="160"/>
    <col min="11009" max="11009" width="6.28515625" style="160" customWidth="1"/>
    <col min="11010" max="11011" width="0" style="160" hidden="1" customWidth="1"/>
    <col min="11012" max="11012" width="20.7109375" style="160" customWidth="1"/>
    <col min="11013" max="11013" width="8.28515625" style="160" customWidth="1"/>
    <col min="11014" max="11014" width="5.28515625" style="160" customWidth="1"/>
    <col min="11015" max="11015" width="34.140625" style="160" customWidth="1"/>
    <col min="11016" max="11016" width="8.7109375" style="160" customWidth="1"/>
    <col min="11017" max="11017" width="18" style="160" customWidth="1"/>
    <col min="11018" max="11018" width="0" style="160" hidden="1" customWidth="1"/>
    <col min="11019" max="11019" width="23.28515625" style="160" customWidth="1"/>
    <col min="11020" max="11020" width="6.28515625" style="160" customWidth="1"/>
    <col min="11021" max="11021" width="10.42578125" style="160" customWidth="1"/>
    <col min="11022" max="11022" width="3.85546875" style="160" customWidth="1"/>
    <col min="11023" max="11023" width="5" style="160" customWidth="1"/>
    <col min="11024" max="11024" width="6" style="160" customWidth="1"/>
    <col min="11025" max="11026" width="5" style="160" customWidth="1"/>
    <col min="11027" max="11027" width="6.28515625" style="160" customWidth="1"/>
    <col min="11028" max="11028" width="9.85546875" style="160" customWidth="1"/>
    <col min="11029" max="11029" width="3.7109375" style="160" customWidth="1"/>
    <col min="11030" max="11031" width="4.85546875" style="160" customWidth="1"/>
    <col min="11032" max="11032" width="6.28515625" style="160" customWidth="1"/>
    <col min="11033" max="11033" width="0" style="160" hidden="1" customWidth="1"/>
    <col min="11034" max="11034" width="9.7109375" style="160" customWidth="1"/>
    <col min="11035" max="11035" width="6.85546875" style="160" customWidth="1"/>
    <col min="11036" max="11264" width="9.140625" style="160"/>
    <col min="11265" max="11265" width="6.28515625" style="160" customWidth="1"/>
    <col min="11266" max="11267" width="0" style="160" hidden="1" customWidth="1"/>
    <col min="11268" max="11268" width="20.7109375" style="160" customWidth="1"/>
    <col min="11269" max="11269" width="8.28515625" style="160" customWidth="1"/>
    <col min="11270" max="11270" width="5.28515625" style="160" customWidth="1"/>
    <col min="11271" max="11271" width="34.140625" style="160" customWidth="1"/>
    <col min="11272" max="11272" width="8.7109375" style="160" customWidth="1"/>
    <col min="11273" max="11273" width="18" style="160" customWidth="1"/>
    <col min="11274" max="11274" width="0" style="160" hidden="1" customWidth="1"/>
    <col min="11275" max="11275" width="23.28515625" style="160" customWidth="1"/>
    <col min="11276" max="11276" width="6.28515625" style="160" customWidth="1"/>
    <col min="11277" max="11277" width="10.42578125" style="160" customWidth="1"/>
    <col min="11278" max="11278" width="3.85546875" style="160" customWidth="1"/>
    <col min="11279" max="11279" width="5" style="160" customWidth="1"/>
    <col min="11280" max="11280" width="6" style="160" customWidth="1"/>
    <col min="11281" max="11282" width="5" style="160" customWidth="1"/>
    <col min="11283" max="11283" width="6.28515625" style="160" customWidth="1"/>
    <col min="11284" max="11284" width="9.85546875" style="160" customWidth="1"/>
    <col min="11285" max="11285" width="3.7109375" style="160" customWidth="1"/>
    <col min="11286" max="11287" width="4.85546875" style="160" customWidth="1"/>
    <col min="11288" max="11288" width="6.28515625" style="160" customWidth="1"/>
    <col min="11289" max="11289" width="0" style="160" hidden="1" customWidth="1"/>
    <col min="11290" max="11290" width="9.7109375" style="160" customWidth="1"/>
    <col min="11291" max="11291" width="6.85546875" style="160" customWidth="1"/>
    <col min="11292" max="11520" width="9.140625" style="160"/>
    <col min="11521" max="11521" width="6.28515625" style="160" customWidth="1"/>
    <col min="11522" max="11523" width="0" style="160" hidden="1" customWidth="1"/>
    <col min="11524" max="11524" width="20.7109375" style="160" customWidth="1"/>
    <col min="11525" max="11525" width="8.28515625" style="160" customWidth="1"/>
    <col min="11526" max="11526" width="5.28515625" style="160" customWidth="1"/>
    <col min="11527" max="11527" width="34.140625" style="160" customWidth="1"/>
    <col min="11528" max="11528" width="8.7109375" style="160" customWidth="1"/>
    <col min="11529" max="11529" width="18" style="160" customWidth="1"/>
    <col min="11530" max="11530" width="0" style="160" hidden="1" customWidth="1"/>
    <col min="11531" max="11531" width="23.28515625" style="160" customWidth="1"/>
    <col min="11532" max="11532" width="6.28515625" style="160" customWidth="1"/>
    <col min="11533" max="11533" width="10.42578125" style="160" customWidth="1"/>
    <col min="11534" max="11534" width="3.85546875" style="160" customWidth="1"/>
    <col min="11535" max="11535" width="5" style="160" customWidth="1"/>
    <col min="11536" max="11536" width="6" style="160" customWidth="1"/>
    <col min="11537" max="11538" width="5" style="160" customWidth="1"/>
    <col min="11539" max="11539" width="6.28515625" style="160" customWidth="1"/>
    <col min="11540" max="11540" width="9.85546875" style="160" customWidth="1"/>
    <col min="11541" max="11541" width="3.7109375" style="160" customWidth="1"/>
    <col min="11542" max="11543" width="4.85546875" style="160" customWidth="1"/>
    <col min="11544" max="11544" width="6.28515625" style="160" customWidth="1"/>
    <col min="11545" max="11545" width="0" style="160" hidden="1" customWidth="1"/>
    <col min="11546" max="11546" width="9.7109375" style="160" customWidth="1"/>
    <col min="11547" max="11547" width="6.85546875" style="160" customWidth="1"/>
    <col min="11548" max="11776" width="9.140625" style="160"/>
    <col min="11777" max="11777" width="6.28515625" style="160" customWidth="1"/>
    <col min="11778" max="11779" width="0" style="160" hidden="1" customWidth="1"/>
    <col min="11780" max="11780" width="20.7109375" style="160" customWidth="1"/>
    <col min="11781" max="11781" width="8.28515625" style="160" customWidth="1"/>
    <col min="11782" max="11782" width="5.28515625" style="160" customWidth="1"/>
    <col min="11783" max="11783" width="34.140625" style="160" customWidth="1"/>
    <col min="11784" max="11784" width="8.7109375" style="160" customWidth="1"/>
    <col min="11785" max="11785" width="18" style="160" customWidth="1"/>
    <col min="11786" max="11786" width="0" style="160" hidden="1" customWidth="1"/>
    <col min="11787" max="11787" width="23.28515625" style="160" customWidth="1"/>
    <col min="11788" max="11788" width="6.28515625" style="160" customWidth="1"/>
    <col min="11789" max="11789" width="10.42578125" style="160" customWidth="1"/>
    <col min="11790" max="11790" width="3.85546875" style="160" customWidth="1"/>
    <col min="11791" max="11791" width="5" style="160" customWidth="1"/>
    <col min="11792" max="11792" width="6" style="160" customWidth="1"/>
    <col min="11793" max="11794" width="5" style="160" customWidth="1"/>
    <col min="11795" max="11795" width="6.28515625" style="160" customWidth="1"/>
    <col min="11796" max="11796" width="9.85546875" style="160" customWidth="1"/>
    <col min="11797" max="11797" width="3.7109375" style="160" customWidth="1"/>
    <col min="11798" max="11799" width="4.85546875" style="160" customWidth="1"/>
    <col min="11800" max="11800" width="6.28515625" style="160" customWidth="1"/>
    <col min="11801" max="11801" width="0" style="160" hidden="1" customWidth="1"/>
    <col min="11802" max="11802" width="9.7109375" style="160" customWidth="1"/>
    <col min="11803" max="11803" width="6.85546875" style="160" customWidth="1"/>
    <col min="11804" max="12032" width="9.140625" style="160"/>
    <col min="12033" max="12033" width="6.28515625" style="160" customWidth="1"/>
    <col min="12034" max="12035" width="0" style="160" hidden="1" customWidth="1"/>
    <col min="12036" max="12036" width="20.7109375" style="160" customWidth="1"/>
    <col min="12037" max="12037" width="8.28515625" style="160" customWidth="1"/>
    <col min="12038" max="12038" width="5.28515625" style="160" customWidth="1"/>
    <col min="12039" max="12039" width="34.140625" style="160" customWidth="1"/>
    <col min="12040" max="12040" width="8.7109375" style="160" customWidth="1"/>
    <col min="12041" max="12041" width="18" style="160" customWidth="1"/>
    <col min="12042" max="12042" width="0" style="160" hidden="1" customWidth="1"/>
    <col min="12043" max="12043" width="23.28515625" style="160" customWidth="1"/>
    <col min="12044" max="12044" width="6.28515625" style="160" customWidth="1"/>
    <col min="12045" max="12045" width="10.42578125" style="160" customWidth="1"/>
    <col min="12046" max="12046" width="3.85546875" style="160" customWidth="1"/>
    <col min="12047" max="12047" width="5" style="160" customWidth="1"/>
    <col min="12048" max="12048" width="6" style="160" customWidth="1"/>
    <col min="12049" max="12050" width="5" style="160" customWidth="1"/>
    <col min="12051" max="12051" width="6.28515625" style="160" customWidth="1"/>
    <col min="12052" max="12052" width="9.85546875" style="160" customWidth="1"/>
    <col min="12053" max="12053" width="3.7109375" style="160" customWidth="1"/>
    <col min="12054" max="12055" width="4.85546875" style="160" customWidth="1"/>
    <col min="12056" max="12056" width="6.28515625" style="160" customWidth="1"/>
    <col min="12057" max="12057" width="0" style="160" hidden="1" customWidth="1"/>
    <col min="12058" max="12058" width="9.7109375" style="160" customWidth="1"/>
    <col min="12059" max="12059" width="6.85546875" style="160" customWidth="1"/>
    <col min="12060" max="12288" width="9.140625" style="160"/>
    <col min="12289" max="12289" width="6.28515625" style="160" customWidth="1"/>
    <col min="12290" max="12291" width="0" style="160" hidden="1" customWidth="1"/>
    <col min="12292" max="12292" width="20.7109375" style="160" customWidth="1"/>
    <col min="12293" max="12293" width="8.28515625" style="160" customWidth="1"/>
    <col min="12294" max="12294" width="5.28515625" style="160" customWidth="1"/>
    <col min="12295" max="12295" width="34.140625" style="160" customWidth="1"/>
    <col min="12296" max="12296" width="8.7109375" style="160" customWidth="1"/>
    <col min="12297" max="12297" width="18" style="160" customWidth="1"/>
    <col min="12298" max="12298" width="0" style="160" hidden="1" customWidth="1"/>
    <col min="12299" max="12299" width="23.28515625" style="160" customWidth="1"/>
    <col min="12300" max="12300" width="6.28515625" style="160" customWidth="1"/>
    <col min="12301" max="12301" width="10.42578125" style="160" customWidth="1"/>
    <col min="12302" max="12302" width="3.85546875" style="160" customWidth="1"/>
    <col min="12303" max="12303" width="5" style="160" customWidth="1"/>
    <col min="12304" max="12304" width="6" style="160" customWidth="1"/>
    <col min="12305" max="12306" width="5" style="160" customWidth="1"/>
    <col min="12307" max="12307" width="6.28515625" style="160" customWidth="1"/>
    <col min="12308" max="12308" width="9.85546875" style="160" customWidth="1"/>
    <col min="12309" max="12309" width="3.7109375" style="160" customWidth="1"/>
    <col min="12310" max="12311" width="4.85546875" style="160" customWidth="1"/>
    <col min="12312" max="12312" width="6.28515625" style="160" customWidth="1"/>
    <col min="12313" max="12313" width="0" style="160" hidden="1" customWidth="1"/>
    <col min="12314" max="12314" width="9.7109375" style="160" customWidth="1"/>
    <col min="12315" max="12315" width="6.85546875" style="160" customWidth="1"/>
    <col min="12316" max="12544" width="9.140625" style="160"/>
    <col min="12545" max="12545" width="6.28515625" style="160" customWidth="1"/>
    <col min="12546" max="12547" width="0" style="160" hidden="1" customWidth="1"/>
    <col min="12548" max="12548" width="20.7109375" style="160" customWidth="1"/>
    <col min="12549" max="12549" width="8.28515625" style="160" customWidth="1"/>
    <col min="12550" max="12550" width="5.28515625" style="160" customWidth="1"/>
    <col min="12551" max="12551" width="34.140625" style="160" customWidth="1"/>
    <col min="12552" max="12552" width="8.7109375" style="160" customWidth="1"/>
    <col min="12553" max="12553" width="18" style="160" customWidth="1"/>
    <col min="12554" max="12554" width="0" style="160" hidden="1" customWidth="1"/>
    <col min="12555" max="12555" width="23.28515625" style="160" customWidth="1"/>
    <col min="12556" max="12556" width="6.28515625" style="160" customWidth="1"/>
    <col min="12557" max="12557" width="10.42578125" style="160" customWidth="1"/>
    <col min="12558" max="12558" width="3.85546875" style="160" customWidth="1"/>
    <col min="12559" max="12559" width="5" style="160" customWidth="1"/>
    <col min="12560" max="12560" width="6" style="160" customWidth="1"/>
    <col min="12561" max="12562" width="5" style="160" customWidth="1"/>
    <col min="12563" max="12563" width="6.28515625" style="160" customWidth="1"/>
    <col min="12564" max="12564" width="9.85546875" style="160" customWidth="1"/>
    <col min="12565" max="12565" width="3.7109375" style="160" customWidth="1"/>
    <col min="12566" max="12567" width="4.85546875" style="160" customWidth="1"/>
    <col min="12568" max="12568" width="6.28515625" style="160" customWidth="1"/>
    <col min="12569" max="12569" width="0" style="160" hidden="1" customWidth="1"/>
    <col min="12570" max="12570" width="9.7109375" style="160" customWidth="1"/>
    <col min="12571" max="12571" width="6.85546875" style="160" customWidth="1"/>
    <col min="12572" max="12800" width="9.140625" style="160"/>
    <col min="12801" max="12801" width="6.28515625" style="160" customWidth="1"/>
    <col min="12802" max="12803" width="0" style="160" hidden="1" customWidth="1"/>
    <col min="12804" max="12804" width="20.7109375" style="160" customWidth="1"/>
    <col min="12805" max="12805" width="8.28515625" style="160" customWidth="1"/>
    <col min="12806" max="12806" width="5.28515625" style="160" customWidth="1"/>
    <col min="12807" max="12807" width="34.140625" style="160" customWidth="1"/>
    <col min="12808" max="12808" width="8.7109375" style="160" customWidth="1"/>
    <col min="12809" max="12809" width="18" style="160" customWidth="1"/>
    <col min="12810" max="12810" width="0" style="160" hidden="1" customWidth="1"/>
    <col min="12811" max="12811" width="23.28515625" style="160" customWidth="1"/>
    <col min="12812" max="12812" width="6.28515625" style="160" customWidth="1"/>
    <col min="12813" max="12813" width="10.42578125" style="160" customWidth="1"/>
    <col min="12814" max="12814" width="3.85546875" style="160" customWidth="1"/>
    <col min="12815" max="12815" width="5" style="160" customWidth="1"/>
    <col min="12816" max="12816" width="6" style="160" customWidth="1"/>
    <col min="12817" max="12818" width="5" style="160" customWidth="1"/>
    <col min="12819" max="12819" width="6.28515625" style="160" customWidth="1"/>
    <col min="12820" max="12820" width="9.85546875" style="160" customWidth="1"/>
    <col min="12821" max="12821" width="3.7109375" style="160" customWidth="1"/>
    <col min="12822" max="12823" width="4.85546875" style="160" customWidth="1"/>
    <col min="12824" max="12824" width="6.28515625" style="160" customWidth="1"/>
    <col min="12825" max="12825" width="0" style="160" hidden="1" customWidth="1"/>
    <col min="12826" max="12826" width="9.7109375" style="160" customWidth="1"/>
    <col min="12827" max="12827" width="6.85546875" style="160" customWidth="1"/>
    <col min="12828" max="13056" width="9.140625" style="160"/>
    <col min="13057" max="13057" width="6.28515625" style="160" customWidth="1"/>
    <col min="13058" max="13059" width="0" style="160" hidden="1" customWidth="1"/>
    <col min="13060" max="13060" width="20.7109375" style="160" customWidth="1"/>
    <col min="13061" max="13061" width="8.28515625" style="160" customWidth="1"/>
    <col min="13062" max="13062" width="5.28515625" style="160" customWidth="1"/>
    <col min="13063" max="13063" width="34.140625" style="160" customWidth="1"/>
    <col min="13064" max="13064" width="8.7109375" style="160" customWidth="1"/>
    <col min="13065" max="13065" width="18" style="160" customWidth="1"/>
    <col min="13066" max="13066" width="0" style="160" hidden="1" customWidth="1"/>
    <col min="13067" max="13067" width="23.28515625" style="160" customWidth="1"/>
    <col min="13068" max="13068" width="6.28515625" style="160" customWidth="1"/>
    <col min="13069" max="13069" width="10.42578125" style="160" customWidth="1"/>
    <col min="13070" max="13070" width="3.85546875" style="160" customWidth="1"/>
    <col min="13071" max="13071" width="5" style="160" customWidth="1"/>
    <col min="13072" max="13072" width="6" style="160" customWidth="1"/>
    <col min="13073" max="13074" width="5" style="160" customWidth="1"/>
    <col min="13075" max="13075" width="6.28515625" style="160" customWidth="1"/>
    <col min="13076" max="13076" width="9.85546875" style="160" customWidth="1"/>
    <col min="13077" max="13077" width="3.7109375" style="160" customWidth="1"/>
    <col min="13078" max="13079" width="4.85546875" style="160" customWidth="1"/>
    <col min="13080" max="13080" width="6.28515625" style="160" customWidth="1"/>
    <col min="13081" max="13081" width="0" style="160" hidden="1" customWidth="1"/>
    <col min="13082" max="13082" width="9.7109375" style="160" customWidth="1"/>
    <col min="13083" max="13083" width="6.85546875" style="160" customWidth="1"/>
    <col min="13084" max="13312" width="9.140625" style="160"/>
    <col min="13313" max="13313" width="6.28515625" style="160" customWidth="1"/>
    <col min="13314" max="13315" width="0" style="160" hidden="1" customWidth="1"/>
    <col min="13316" max="13316" width="20.7109375" style="160" customWidth="1"/>
    <col min="13317" max="13317" width="8.28515625" style="160" customWidth="1"/>
    <col min="13318" max="13318" width="5.28515625" style="160" customWidth="1"/>
    <col min="13319" max="13319" width="34.140625" style="160" customWidth="1"/>
    <col min="13320" max="13320" width="8.7109375" style="160" customWidth="1"/>
    <col min="13321" max="13321" width="18" style="160" customWidth="1"/>
    <col min="13322" max="13322" width="0" style="160" hidden="1" customWidth="1"/>
    <col min="13323" max="13323" width="23.28515625" style="160" customWidth="1"/>
    <col min="13324" max="13324" width="6.28515625" style="160" customWidth="1"/>
    <col min="13325" max="13325" width="10.42578125" style="160" customWidth="1"/>
    <col min="13326" max="13326" width="3.85546875" style="160" customWidth="1"/>
    <col min="13327" max="13327" width="5" style="160" customWidth="1"/>
    <col min="13328" max="13328" width="6" style="160" customWidth="1"/>
    <col min="13329" max="13330" width="5" style="160" customWidth="1"/>
    <col min="13331" max="13331" width="6.28515625" style="160" customWidth="1"/>
    <col min="13332" max="13332" width="9.85546875" style="160" customWidth="1"/>
    <col min="13333" max="13333" width="3.7109375" style="160" customWidth="1"/>
    <col min="13334" max="13335" width="4.85546875" style="160" customWidth="1"/>
    <col min="13336" max="13336" width="6.28515625" style="160" customWidth="1"/>
    <col min="13337" max="13337" width="0" style="160" hidden="1" customWidth="1"/>
    <col min="13338" max="13338" width="9.7109375" style="160" customWidth="1"/>
    <col min="13339" max="13339" width="6.85546875" style="160" customWidth="1"/>
    <col min="13340" max="13568" width="9.140625" style="160"/>
    <col min="13569" max="13569" width="6.28515625" style="160" customWidth="1"/>
    <col min="13570" max="13571" width="0" style="160" hidden="1" customWidth="1"/>
    <col min="13572" max="13572" width="20.7109375" style="160" customWidth="1"/>
    <col min="13573" max="13573" width="8.28515625" style="160" customWidth="1"/>
    <col min="13574" max="13574" width="5.28515625" style="160" customWidth="1"/>
    <col min="13575" max="13575" width="34.140625" style="160" customWidth="1"/>
    <col min="13576" max="13576" width="8.7109375" style="160" customWidth="1"/>
    <col min="13577" max="13577" width="18" style="160" customWidth="1"/>
    <col min="13578" max="13578" width="0" style="160" hidden="1" customWidth="1"/>
    <col min="13579" max="13579" width="23.28515625" style="160" customWidth="1"/>
    <col min="13580" max="13580" width="6.28515625" style="160" customWidth="1"/>
    <col min="13581" max="13581" width="10.42578125" style="160" customWidth="1"/>
    <col min="13582" max="13582" width="3.85546875" style="160" customWidth="1"/>
    <col min="13583" max="13583" width="5" style="160" customWidth="1"/>
    <col min="13584" max="13584" width="6" style="160" customWidth="1"/>
    <col min="13585" max="13586" width="5" style="160" customWidth="1"/>
    <col min="13587" max="13587" width="6.28515625" style="160" customWidth="1"/>
    <col min="13588" max="13588" width="9.85546875" style="160" customWidth="1"/>
    <col min="13589" max="13589" width="3.7109375" style="160" customWidth="1"/>
    <col min="13590" max="13591" width="4.85546875" style="160" customWidth="1"/>
    <col min="13592" max="13592" width="6.28515625" style="160" customWidth="1"/>
    <col min="13593" max="13593" width="0" style="160" hidden="1" customWidth="1"/>
    <col min="13594" max="13594" width="9.7109375" style="160" customWidth="1"/>
    <col min="13595" max="13595" width="6.85546875" style="160" customWidth="1"/>
    <col min="13596" max="13824" width="9.140625" style="160"/>
    <col min="13825" max="13825" width="6.28515625" style="160" customWidth="1"/>
    <col min="13826" max="13827" width="0" style="160" hidden="1" customWidth="1"/>
    <col min="13828" max="13828" width="20.7109375" style="160" customWidth="1"/>
    <col min="13829" max="13829" width="8.28515625" style="160" customWidth="1"/>
    <col min="13830" max="13830" width="5.28515625" style="160" customWidth="1"/>
    <col min="13831" max="13831" width="34.140625" style="160" customWidth="1"/>
    <col min="13832" max="13832" width="8.7109375" style="160" customWidth="1"/>
    <col min="13833" max="13833" width="18" style="160" customWidth="1"/>
    <col min="13834" max="13834" width="0" style="160" hidden="1" customWidth="1"/>
    <col min="13835" max="13835" width="23.28515625" style="160" customWidth="1"/>
    <col min="13836" max="13836" width="6.28515625" style="160" customWidth="1"/>
    <col min="13837" max="13837" width="10.42578125" style="160" customWidth="1"/>
    <col min="13838" max="13838" width="3.85546875" style="160" customWidth="1"/>
    <col min="13839" max="13839" width="5" style="160" customWidth="1"/>
    <col min="13840" max="13840" width="6" style="160" customWidth="1"/>
    <col min="13841" max="13842" width="5" style="160" customWidth="1"/>
    <col min="13843" max="13843" width="6.28515625" style="160" customWidth="1"/>
    <col min="13844" max="13844" width="9.85546875" style="160" customWidth="1"/>
    <col min="13845" max="13845" width="3.7109375" style="160" customWidth="1"/>
    <col min="13846" max="13847" width="4.85546875" style="160" customWidth="1"/>
    <col min="13848" max="13848" width="6.28515625" style="160" customWidth="1"/>
    <col min="13849" max="13849" width="0" style="160" hidden="1" customWidth="1"/>
    <col min="13850" max="13850" width="9.7109375" style="160" customWidth="1"/>
    <col min="13851" max="13851" width="6.85546875" style="160" customWidth="1"/>
    <col min="13852" max="14080" width="9.140625" style="160"/>
    <col min="14081" max="14081" width="6.28515625" style="160" customWidth="1"/>
    <col min="14082" max="14083" width="0" style="160" hidden="1" customWidth="1"/>
    <col min="14084" max="14084" width="20.7109375" style="160" customWidth="1"/>
    <col min="14085" max="14085" width="8.28515625" style="160" customWidth="1"/>
    <col min="14086" max="14086" width="5.28515625" style="160" customWidth="1"/>
    <col min="14087" max="14087" width="34.140625" style="160" customWidth="1"/>
    <col min="14088" max="14088" width="8.7109375" style="160" customWidth="1"/>
    <col min="14089" max="14089" width="18" style="160" customWidth="1"/>
    <col min="14090" max="14090" width="0" style="160" hidden="1" customWidth="1"/>
    <col min="14091" max="14091" width="23.28515625" style="160" customWidth="1"/>
    <col min="14092" max="14092" width="6.28515625" style="160" customWidth="1"/>
    <col min="14093" max="14093" width="10.42578125" style="160" customWidth="1"/>
    <col min="14094" max="14094" width="3.85546875" style="160" customWidth="1"/>
    <col min="14095" max="14095" width="5" style="160" customWidth="1"/>
    <col min="14096" max="14096" width="6" style="160" customWidth="1"/>
    <col min="14097" max="14098" width="5" style="160" customWidth="1"/>
    <col min="14099" max="14099" width="6.28515625" style="160" customWidth="1"/>
    <col min="14100" max="14100" width="9.85546875" style="160" customWidth="1"/>
    <col min="14101" max="14101" width="3.7109375" style="160" customWidth="1"/>
    <col min="14102" max="14103" width="4.85546875" style="160" customWidth="1"/>
    <col min="14104" max="14104" width="6.28515625" style="160" customWidth="1"/>
    <col min="14105" max="14105" width="0" style="160" hidden="1" customWidth="1"/>
    <col min="14106" max="14106" width="9.7109375" style="160" customWidth="1"/>
    <col min="14107" max="14107" width="6.85546875" style="160" customWidth="1"/>
    <col min="14108" max="14336" width="9.140625" style="160"/>
    <col min="14337" max="14337" width="6.28515625" style="160" customWidth="1"/>
    <col min="14338" max="14339" width="0" style="160" hidden="1" customWidth="1"/>
    <col min="14340" max="14340" width="20.7109375" style="160" customWidth="1"/>
    <col min="14341" max="14341" width="8.28515625" style="160" customWidth="1"/>
    <col min="14342" max="14342" width="5.28515625" style="160" customWidth="1"/>
    <col min="14343" max="14343" width="34.140625" style="160" customWidth="1"/>
    <col min="14344" max="14344" width="8.7109375" style="160" customWidth="1"/>
    <col min="14345" max="14345" width="18" style="160" customWidth="1"/>
    <col min="14346" max="14346" width="0" style="160" hidden="1" customWidth="1"/>
    <col min="14347" max="14347" width="23.28515625" style="160" customWidth="1"/>
    <col min="14348" max="14348" width="6.28515625" style="160" customWidth="1"/>
    <col min="14349" max="14349" width="10.42578125" style="160" customWidth="1"/>
    <col min="14350" max="14350" width="3.85546875" style="160" customWidth="1"/>
    <col min="14351" max="14351" width="5" style="160" customWidth="1"/>
    <col min="14352" max="14352" width="6" style="160" customWidth="1"/>
    <col min="14353" max="14354" width="5" style="160" customWidth="1"/>
    <col min="14355" max="14355" width="6.28515625" style="160" customWidth="1"/>
    <col min="14356" max="14356" width="9.85546875" style="160" customWidth="1"/>
    <col min="14357" max="14357" width="3.7109375" style="160" customWidth="1"/>
    <col min="14358" max="14359" width="4.85546875" style="160" customWidth="1"/>
    <col min="14360" max="14360" width="6.28515625" style="160" customWidth="1"/>
    <col min="14361" max="14361" width="0" style="160" hidden="1" customWidth="1"/>
    <col min="14362" max="14362" width="9.7109375" style="160" customWidth="1"/>
    <col min="14363" max="14363" width="6.85546875" style="160" customWidth="1"/>
    <col min="14364" max="14592" width="9.140625" style="160"/>
    <col min="14593" max="14593" width="6.28515625" style="160" customWidth="1"/>
    <col min="14594" max="14595" width="0" style="160" hidden="1" customWidth="1"/>
    <col min="14596" max="14596" width="20.7109375" style="160" customWidth="1"/>
    <col min="14597" max="14597" width="8.28515625" style="160" customWidth="1"/>
    <col min="14598" max="14598" width="5.28515625" style="160" customWidth="1"/>
    <col min="14599" max="14599" width="34.140625" style="160" customWidth="1"/>
    <col min="14600" max="14600" width="8.7109375" style="160" customWidth="1"/>
    <col min="14601" max="14601" width="18" style="160" customWidth="1"/>
    <col min="14602" max="14602" width="0" style="160" hidden="1" customWidth="1"/>
    <col min="14603" max="14603" width="23.28515625" style="160" customWidth="1"/>
    <col min="14604" max="14604" width="6.28515625" style="160" customWidth="1"/>
    <col min="14605" max="14605" width="10.42578125" style="160" customWidth="1"/>
    <col min="14606" max="14606" width="3.85546875" style="160" customWidth="1"/>
    <col min="14607" max="14607" width="5" style="160" customWidth="1"/>
    <col min="14608" max="14608" width="6" style="160" customWidth="1"/>
    <col min="14609" max="14610" width="5" style="160" customWidth="1"/>
    <col min="14611" max="14611" width="6.28515625" style="160" customWidth="1"/>
    <col min="14612" max="14612" width="9.85546875" style="160" customWidth="1"/>
    <col min="14613" max="14613" width="3.7109375" style="160" customWidth="1"/>
    <col min="14614" max="14615" width="4.85546875" style="160" customWidth="1"/>
    <col min="14616" max="14616" width="6.28515625" style="160" customWidth="1"/>
    <col min="14617" max="14617" width="0" style="160" hidden="1" customWidth="1"/>
    <col min="14618" max="14618" width="9.7109375" style="160" customWidth="1"/>
    <col min="14619" max="14619" width="6.85546875" style="160" customWidth="1"/>
    <col min="14620" max="14848" width="9.140625" style="160"/>
    <col min="14849" max="14849" width="6.28515625" style="160" customWidth="1"/>
    <col min="14850" max="14851" width="0" style="160" hidden="1" customWidth="1"/>
    <col min="14852" max="14852" width="20.7109375" style="160" customWidth="1"/>
    <col min="14853" max="14853" width="8.28515625" style="160" customWidth="1"/>
    <col min="14854" max="14854" width="5.28515625" style="160" customWidth="1"/>
    <col min="14855" max="14855" width="34.140625" style="160" customWidth="1"/>
    <col min="14856" max="14856" width="8.7109375" style="160" customWidth="1"/>
    <col min="14857" max="14857" width="18" style="160" customWidth="1"/>
    <col min="14858" max="14858" width="0" style="160" hidden="1" customWidth="1"/>
    <col min="14859" max="14859" width="23.28515625" style="160" customWidth="1"/>
    <col min="14860" max="14860" width="6.28515625" style="160" customWidth="1"/>
    <col min="14861" max="14861" width="10.42578125" style="160" customWidth="1"/>
    <col min="14862" max="14862" width="3.85546875" style="160" customWidth="1"/>
    <col min="14863" max="14863" width="5" style="160" customWidth="1"/>
    <col min="14864" max="14864" width="6" style="160" customWidth="1"/>
    <col min="14865" max="14866" width="5" style="160" customWidth="1"/>
    <col min="14867" max="14867" width="6.28515625" style="160" customWidth="1"/>
    <col min="14868" max="14868" width="9.85546875" style="160" customWidth="1"/>
    <col min="14869" max="14869" width="3.7109375" style="160" customWidth="1"/>
    <col min="14870" max="14871" width="4.85546875" style="160" customWidth="1"/>
    <col min="14872" max="14872" width="6.28515625" style="160" customWidth="1"/>
    <col min="14873" max="14873" width="0" style="160" hidden="1" customWidth="1"/>
    <col min="14874" max="14874" width="9.7109375" style="160" customWidth="1"/>
    <col min="14875" max="14875" width="6.85546875" style="160" customWidth="1"/>
    <col min="14876" max="15104" width="9.140625" style="160"/>
    <col min="15105" max="15105" width="6.28515625" style="160" customWidth="1"/>
    <col min="15106" max="15107" width="0" style="160" hidden="1" customWidth="1"/>
    <col min="15108" max="15108" width="20.7109375" style="160" customWidth="1"/>
    <col min="15109" max="15109" width="8.28515625" style="160" customWidth="1"/>
    <col min="15110" max="15110" width="5.28515625" style="160" customWidth="1"/>
    <col min="15111" max="15111" width="34.140625" style="160" customWidth="1"/>
    <col min="15112" max="15112" width="8.7109375" style="160" customWidth="1"/>
    <col min="15113" max="15113" width="18" style="160" customWidth="1"/>
    <col min="15114" max="15114" width="0" style="160" hidden="1" customWidth="1"/>
    <col min="15115" max="15115" width="23.28515625" style="160" customWidth="1"/>
    <col min="15116" max="15116" width="6.28515625" style="160" customWidth="1"/>
    <col min="15117" max="15117" width="10.42578125" style="160" customWidth="1"/>
    <col min="15118" max="15118" width="3.85546875" style="160" customWidth="1"/>
    <col min="15119" max="15119" width="5" style="160" customWidth="1"/>
    <col min="15120" max="15120" width="6" style="160" customWidth="1"/>
    <col min="15121" max="15122" width="5" style="160" customWidth="1"/>
    <col min="15123" max="15123" width="6.28515625" style="160" customWidth="1"/>
    <col min="15124" max="15124" width="9.85546875" style="160" customWidth="1"/>
    <col min="15125" max="15125" width="3.7109375" style="160" customWidth="1"/>
    <col min="15126" max="15127" width="4.85546875" style="160" customWidth="1"/>
    <col min="15128" max="15128" width="6.28515625" style="160" customWidth="1"/>
    <col min="15129" max="15129" width="0" style="160" hidden="1" customWidth="1"/>
    <col min="15130" max="15130" width="9.7109375" style="160" customWidth="1"/>
    <col min="15131" max="15131" width="6.85546875" style="160" customWidth="1"/>
    <col min="15132" max="15360" width="9.140625" style="160"/>
    <col min="15361" max="15361" width="6.28515625" style="160" customWidth="1"/>
    <col min="15362" max="15363" width="0" style="160" hidden="1" customWidth="1"/>
    <col min="15364" max="15364" width="20.7109375" style="160" customWidth="1"/>
    <col min="15365" max="15365" width="8.28515625" style="160" customWidth="1"/>
    <col min="15366" max="15366" width="5.28515625" style="160" customWidth="1"/>
    <col min="15367" max="15367" width="34.140625" style="160" customWidth="1"/>
    <col min="15368" max="15368" width="8.7109375" style="160" customWidth="1"/>
    <col min="15369" max="15369" width="18" style="160" customWidth="1"/>
    <col min="15370" max="15370" width="0" style="160" hidden="1" customWidth="1"/>
    <col min="15371" max="15371" width="23.28515625" style="160" customWidth="1"/>
    <col min="15372" max="15372" width="6.28515625" style="160" customWidth="1"/>
    <col min="15373" max="15373" width="10.42578125" style="160" customWidth="1"/>
    <col min="15374" max="15374" width="3.85546875" style="160" customWidth="1"/>
    <col min="15375" max="15375" width="5" style="160" customWidth="1"/>
    <col min="15376" max="15376" width="6" style="160" customWidth="1"/>
    <col min="15377" max="15378" width="5" style="160" customWidth="1"/>
    <col min="15379" max="15379" width="6.28515625" style="160" customWidth="1"/>
    <col min="15380" max="15380" width="9.85546875" style="160" customWidth="1"/>
    <col min="15381" max="15381" width="3.7109375" style="160" customWidth="1"/>
    <col min="15382" max="15383" width="4.85546875" style="160" customWidth="1"/>
    <col min="15384" max="15384" width="6.28515625" style="160" customWidth="1"/>
    <col min="15385" max="15385" width="0" style="160" hidden="1" customWidth="1"/>
    <col min="15386" max="15386" width="9.7109375" style="160" customWidth="1"/>
    <col min="15387" max="15387" width="6.85546875" style="160" customWidth="1"/>
    <col min="15388" max="15616" width="9.140625" style="160"/>
    <col min="15617" max="15617" width="6.28515625" style="160" customWidth="1"/>
    <col min="15618" max="15619" width="0" style="160" hidden="1" customWidth="1"/>
    <col min="15620" max="15620" width="20.7109375" style="160" customWidth="1"/>
    <col min="15621" max="15621" width="8.28515625" style="160" customWidth="1"/>
    <col min="15622" max="15622" width="5.28515625" style="160" customWidth="1"/>
    <col min="15623" max="15623" width="34.140625" style="160" customWidth="1"/>
    <col min="15624" max="15624" width="8.7109375" style="160" customWidth="1"/>
    <col min="15625" max="15625" width="18" style="160" customWidth="1"/>
    <col min="15626" max="15626" width="0" style="160" hidden="1" customWidth="1"/>
    <col min="15627" max="15627" width="23.28515625" style="160" customWidth="1"/>
    <col min="15628" max="15628" width="6.28515625" style="160" customWidth="1"/>
    <col min="15629" max="15629" width="10.42578125" style="160" customWidth="1"/>
    <col min="15630" max="15630" width="3.85546875" style="160" customWidth="1"/>
    <col min="15631" max="15631" width="5" style="160" customWidth="1"/>
    <col min="15632" max="15632" width="6" style="160" customWidth="1"/>
    <col min="15633" max="15634" width="5" style="160" customWidth="1"/>
    <col min="15635" max="15635" width="6.28515625" style="160" customWidth="1"/>
    <col min="15636" max="15636" width="9.85546875" style="160" customWidth="1"/>
    <col min="15637" max="15637" width="3.7109375" style="160" customWidth="1"/>
    <col min="15638" max="15639" width="4.85546875" style="160" customWidth="1"/>
    <col min="15640" max="15640" width="6.28515625" style="160" customWidth="1"/>
    <col min="15641" max="15641" width="0" style="160" hidden="1" customWidth="1"/>
    <col min="15642" max="15642" width="9.7109375" style="160" customWidth="1"/>
    <col min="15643" max="15643" width="6.85546875" style="160" customWidth="1"/>
    <col min="15644" max="15872" width="9.140625" style="160"/>
    <col min="15873" max="15873" width="6.28515625" style="160" customWidth="1"/>
    <col min="15874" max="15875" width="0" style="160" hidden="1" customWidth="1"/>
    <col min="15876" max="15876" width="20.7109375" style="160" customWidth="1"/>
    <col min="15877" max="15877" width="8.28515625" style="160" customWidth="1"/>
    <col min="15878" max="15878" width="5.28515625" style="160" customWidth="1"/>
    <col min="15879" max="15879" width="34.140625" style="160" customWidth="1"/>
    <col min="15880" max="15880" width="8.7109375" style="160" customWidth="1"/>
    <col min="15881" max="15881" width="18" style="160" customWidth="1"/>
    <col min="15882" max="15882" width="0" style="160" hidden="1" customWidth="1"/>
    <col min="15883" max="15883" width="23.28515625" style="160" customWidth="1"/>
    <col min="15884" max="15884" width="6.28515625" style="160" customWidth="1"/>
    <col min="15885" max="15885" width="10.42578125" style="160" customWidth="1"/>
    <col min="15886" max="15886" width="3.85546875" style="160" customWidth="1"/>
    <col min="15887" max="15887" width="5" style="160" customWidth="1"/>
    <col min="15888" max="15888" width="6" style="160" customWidth="1"/>
    <col min="15889" max="15890" width="5" style="160" customWidth="1"/>
    <col min="15891" max="15891" width="6.28515625" style="160" customWidth="1"/>
    <col min="15892" max="15892" width="9.85546875" style="160" customWidth="1"/>
    <col min="15893" max="15893" width="3.7109375" style="160" customWidth="1"/>
    <col min="15894" max="15895" width="4.85546875" style="160" customWidth="1"/>
    <col min="15896" max="15896" width="6.28515625" style="160" customWidth="1"/>
    <col min="15897" max="15897" width="0" style="160" hidden="1" customWidth="1"/>
    <col min="15898" max="15898" width="9.7109375" style="160" customWidth="1"/>
    <col min="15899" max="15899" width="6.85546875" style="160" customWidth="1"/>
    <col min="15900" max="16128" width="9.140625" style="160"/>
    <col min="16129" max="16129" width="6.28515625" style="160" customWidth="1"/>
    <col min="16130" max="16131" width="0" style="160" hidden="1" customWidth="1"/>
    <col min="16132" max="16132" width="20.7109375" style="160" customWidth="1"/>
    <col min="16133" max="16133" width="8.28515625" style="160" customWidth="1"/>
    <col min="16134" max="16134" width="5.28515625" style="160" customWidth="1"/>
    <col min="16135" max="16135" width="34.140625" style="160" customWidth="1"/>
    <col min="16136" max="16136" width="8.7109375" style="160" customWidth="1"/>
    <col min="16137" max="16137" width="18" style="160" customWidth="1"/>
    <col min="16138" max="16138" width="0" style="160" hidden="1" customWidth="1"/>
    <col min="16139" max="16139" width="23.28515625" style="160" customWidth="1"/>
    <col min="16140" max="16140" width="6.28515625" style="160" customWidth="1"/>
    <col min="16141" max="16141" width="10.42578125" style="160" customWidth="1"/>
    <col min="16142" max="16142" width="3.85546875" style="160" customWidth="1"/>
    <col min="16143" max="16143" width="5" style="160" customWidth="1"/>
    <col min="16144" max="16144" width="6" style="160" customWidth="1"/>
    <col min="16145" max="16146" width="5" style="160" customWidth="1"/>
    <col min="16147" max="16147" width="6.28515625" style="160" customWidth="1"/>
    <col min="16148" max="16148" width="9.85546875" style="160" customWidth="1"/>
    <col min="16149" max="16149" width="3.7109375" style="160" customWidth="1"/>
    <col min="16150" max="16151" width="4.85546875" style="160" customWidth="1"/>
    <col min="16152" max="16152" width="6.28515625" style="160" customWidth="1"/>
    <col min="16153" max="16153" width="0" style="160" hidden="1" customWidth="1"/>
    <col min="16154" max="16154" width="9.7109375" style="160" customWidth="1"/>
    <col min="16155" max="16155" width="6.85546875" style="160" customWidth="1"/>
    <col min="16156" max="16384" width="9.140625" style="160"/>
  </cols>
  <sheetData>
    <row r="1" spans="1:27" s="82" customFormat="1" ht="56.25" customHeight="1" x14ac:dyDescent="0.2">
      <c r="A1" s="288" t="s">
        <v>246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</row>
    <row r="2" spans="1:27" ht="21.75" customHeight="1" x14ac:dyDescent="0.2">
      <c r="A2" s="304" t="s">
        <v>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</row>
    <row r="3" spans="1:27" ht="21.75" customHeight="1" x14ac:dyDescent="0.2">
      <c r="A3" s="305" t="s">
        <v>97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</row>
    <row r="4" spans="1:27" ht="24.75" customHeight="1" x14ac:dyDescent="0.2">
      <c r="A4" s="306" t="s">
        <v>159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</row>
    <row r="5" spans="1:27" ht="19.149999999999999" customHeight="1" x14ac:dyDescent="0.2">
      <c r="A5" s="307" t="s">
        <v>263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</row>
    <row r="6" spans="1:27" ht="12.75" customHeight="1" x14ac:dyDescent="0.2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</row>
    <row r="7" spans="1:27" ht="15" customHeight="1" x14ac:dyDescent="0.2">
      <c r="A7" s="150" t="s">
        <v>2</v>
      </c>
      <c r="E7" s="135"/>
      <c r="AA7" s="151" t="s">
        <v>244</v>
      </c>
    </row>
    <row r="8" spans="1:27" ht="20.100000000000001" customHeight="1" x14ac:dyDescent="0.2">
      <c r="A8" s="303" t="s">
        <v>99</v>
      </c>
      <c r="B8" s="308" t="s">
        <v>117</v>
      </c>
      <c r="C8" s="308" t="s">
        <v>5</v>
      </c>
      <c r="D8" s="310" t="s">
        <v>100</v>
      </c>
      <c r="E8" s="310" t="s">
        <v>7</v>
      </c>
      <c r="F8" s="303" t="s">
        <v>8</v>
      </c>
      <c r="G8" s="310" t="s">
        <v>101</v>
      </c>
      <c r="H8" s="310" t="s">
        <v>7</v>
      </c>
      <c r="I8" s="310" t="s">
        <v>10</v>
      </c>
      <c r="J8" s="185"/>
      <c r="K8" s="310" t="s">
        <v>12</v>
      </c>
      <c r="L8" s="311" t="s">
        <v>118</v>
      </c>
      <c r="M8" s="311"/>
      <c r="N8" s="311"/>
      <c r="O8" s="311" t="s">
        <v>119</v>
      </c>
      <c r="P8" s="311"/>
      <c r="Q8" s="311"/>
      <c r="R8" s="311"/>
      <c r="S8" s="311"/>
      <c r="T8" s="311"/>
      <c r="U8" s="311"/>
      <c r="V8" s="308" t="s">
        <v>105</v>
      </c>
      <c r="W8" s="308" t="s">
        <v>106</v>
      </c>
      <c r="X8" s="303"/>
      <c r="Y8" s="308" t="s">
        <v>120</v>
      </c>
      <c r="Z8" s="282" t="s">
        <v>109</v>
      </c>
      <c r="AA8" s="282" t="s">
        <v>110</v>
      </c>
    </row>
    <row r="9" spans="1:27" ht="20.100000000000001" customHeight="1" x14ac:dyDescent="0.2">
      <c r="A9" s="303"/>
      <c r="B9" s="308"/>
      <c r="C9" s="309"/>
      <c r="D9" s="310"/>
      <c r="E9" s="310"/>
      <c r="F9" s="303"/>
      <c r="G9" s="310"/>
      <c r="H9" s="310"/>
      <c r="I9" s="310"/>
      <c r="J9" s="185"/>
      <c r="K9" s="310"/>
      <c r="L9" s="311" t="s">
        <v>121</v>
      </c>
      <c r="M9" s="311"/>
      <c r="N9" s="311"/>
      <c r="O9" s="311" t="s">
        <v>122</v>
      </c>
      <c r="P9" s="311"/>
      <c r="Q9" s="311"/>
      <c r="R9" s="311"/>
      <c r="S9" s="311"/>
      <c r="T9" s="311"/>
      <c r="U9" s="311"/>
      <c r="V9" s="309"/>
      <c r="W9" s="309"/>
      <c r="X9" s="303"/>
      <c r="Y9" s="308"/>
      <c r="Z9" s="282"/>
      <c r="AA9" s="282"/>
    </row>
    <row r="10" spans="1:27" ht="79.5" customHeight="1" x14ac:dyDescent="0.2">
      <c r="A10" s="303"/>
      <c r="B10" s="308"/>
      <c r="C10" s="308"/>
      <c r="D10" s="310"/>
      <c r="E10" s="310"/>
      <c r="F10" s="303"/>
      <c r="G10" s="310"/>
      <c r="H10" s="310"/>
      <c r="I10" s="310"/>
      <c r="J10" s="185"/>
      <c r="K10" s="310"/>
      <c r="L10" s="140" t="s">
        <v>111</v>
      </c>
      <c r="M10" s="141" t="s">
        <v>112</v>
      </c>
      <c r="N10" s="140" t="s">
        <v>99</v>
      </c>
      <c r="O10" s="142" t="s">
        <v>123</v>
      </c>
      <c r="P10" s="142" t="s">
        <v>124</v>
      </c>
      <c r="Q10" s="142" t="s">
        <v>125</v>
      </c>
      <c r="R10" s="142" t="s">
        <v>126</v>
      </c>
      <c r="S10" s="141" t="s">
        <v>111</v>
      </c>
      <c r="T10" s="140" t="s">
        <v>112</v>
      </c>
      <c r="U10" s="140" t="s">
        <v>99</v>
      </c>
      <c r="V10" s="308"/>
      <c r="W10" s="308"/>
      <c r="X10" s="303"/>
      <c r="Y10" s="308"/>
      <c r="Z10" s="282"/>
      <c r="AA10" s="282"/>
    </row>
    <row r="11" spans="1:27" s="186" customFormat="1" ht="42" customHeight="1" x14ac:dyDescent="0.2">
      <c r="A11" s="302" t="s">
        <v>147</v>
      </c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</row>
    <row r="12" spans="1:27" ht="59.25" customHeight="1" x14ac:dyDescent="0.2">
      <c r="A12" s="180">
        <v>1</v>
      </c>
      <c r="B12" s="143"/>
      <c r="C12" s="153"/>
      <c r="D12" s="35" t="s">
        <v>82</v>
      </c>
      <c r="E12" s="36" t="s">
        <v>83</v>
      </c>
      <c r="F12" s="67" t="s">
        <v>71</v>
      </c>
      <c r="G12" s="28" t="s">
        <v>128</v>
      </c>
      <c r="H12" s="23" t="s">
        <v>35</v>
      </c>
      <c r="I12" s="15" t="s">
        <v>36</v>
      </c>
      <c r="J12" s="41" t="s">
        <v>27</v>
      </c>
      <c r="K12" s="47" t="s">
        <v>16</v>
      </c>
      <c r="L12" s="144">
        <v>177.5</v>
      </c>
      <c r="M12" s="145">
        <f>L12/2.8</f>
        <v>63.392857142857146</v>
      </c>
      <c r="N12" s="146">
        <f>RANK(M12,M$12:M$12,0)</f>
        <v>1</v>
      </c>
      <c r="O12" s="147">
        <v>6.3</v>
      </c>
      <c r="P12" s="147">
        <v>6.2</v>
      </c>
      <c r="Q12" s="147">
        <v>6</v>
      </c>
      <c r="R12" s="147">
        <v>6.3</v>
      </c>
      <c r="S12" s="144">
        <f>O12+P12+Q12+R12</f>
        <v>24.8</v>
      </c>
      <c r="T12" s="145">
        <f>S12/0.4</f>
        <v>62</v>
      </c>
      <c r="U12" s="146">
        <f>RANK(T12,T$12:T$12,0)</f>
        <v>1</v>
      </c>
      <c r="V12" s="146"/>
      <c r="W12" s="148"/>
      <c r="X12" s="148"/>
      <c r="Y12" s="148"/>
      <c r="Z12" s="145">
        <f>(M12+T12)/2-IF($V12=1,0.5,IF($V12=2,1.5,0))</f>
        <v>62.696428571428569</v>
      </c>
      <c r="AA12" s="149" t="s">
        <v>113</v>
      </c>
    </row>
    <row r="13" spans="1:27" s="186" customFormat="1" ht="41.25" customHeight="1" x14ac:dyDescent="0.2">
      <c r="A13" s="322" t="s">
        <v>185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</row>
    <row r="14" spans="1:27" ht="45.75" customHeight="1" x14ac:dyDescent="0.2">
      <c r="A14" s="180">
        <v>1</v>
      </c>
      <c r="B14" s="143"/>
      <c r="C14" s="153"/>
      <c r="D14" s="27" t="s">
        <v>22</v>
      </c>
      <c r="E14" s="30" t="s">
        <v>23</v>
      </c>
      <c r="F14" s="31" t="s">
        <v>14</v>
      </c>
      <c r="G14" s="32" t="s">
        <v>24</v>
      </c>
      <c r="H14" s="23" t="s">
        <v>25</v>
      </c>
      <c r="I14" s="33" t="s">
        <v>26</v>
      </c>
      <c r="J14" s="16" t="s">
        <v>27</v>
      </c>
      <c r="K14" s="25" t="s">
        <v>16</v>
      </c>
      <c r="L14" s="144">
        <v>202</v>
      </c>
      <c r="M14" s="145">
        <f>L14/2.8</f>
        <v>72.142857142857153</v>
      </c>
      <c r="N14" s="146">
        <f>RANK(M14,M$14:M$14,0)</f>
        <v>1</v>
      </c>
      <c r="O14" s="147">
        <v>7.5</v>
      </c>
      <c r="P14" s="147">
        <v>7.3</v>
      </c>
      <c r="Q14" s="147">
        <v>7.8</v>
      </c>
      <c r="R14" s="147">
        <v>7.8</v>
      </c>
      <c r="S14" s="144">
        <f>O14+P14+Q14+R14</f>
        <v>30.400000000000002</v>
      </c>
      <c r="T14" s="145">
        <f>S14/0.4</f>
        <v>76</v>
      </c>
      <c r="U14" s="146">
        <f>RANK(T14,T$14:T$14,0)</f>
        <v>1</v>
      </c>
      <c r="V14" s="146"/>
      <c r="W14" s="148"/>
      <c r="X14" s="148"/>
      <c r="Y14" s="148"/>
      <c r="Z14" s="145">
        <f>(M14+T14)/2-IF($V14=1,0.5,IF($V14=2,1.5,0))</f>
        <v>74.071428571428584</v>
      </c>
      <c r="AA14" s="149" t="s">
        <v>113</v>
      </c>
    </row>
    <row r="15" spans="1:27" ht="24" customHeight="1" x14ac:dyDescent="0.2"/>
    <row r="16" spans="1:27" s="94" customFormat="1" ht="33" customHeight="1" x14ac:dyDescent="0.2">
      <c r="A16" s="80"/>
      <c r="B16" s="80"/>
      <c r="C16" s="80"/>
      <c r="D16" s="171" t="s">
        <v>137</v>
      </c>
      <c r="E16" s="171"/>
      <c r="F16" s="171"/>
      <c r="G16" s="171"/>
      <c r="H16" s="171"/>
      <c r="I16" s="81" t="s">
        <v>221</v>
      </c>
      <c r="J16" s="80"/>
      <c r="K16" s="81"/>
      <c r="L16" s="115"/>
      <c r="M16" s="80"/>
      <c r="N16" s="80"/>
      <c r="O16" s="116"/>
      <c r="P16" s="117"/>
      <c r="Q16" s="80"/>
      <c r="R16" s="116"/>
      <c r="S16" s="117"/>
      <c r="T16" s="80"/>
      <c r="U16" s="80"/>
      <c r="V16" s="80"/>
      <c r="W16" s="80"/>
      <c r="X16" s="80"/>
      <c r="Y16" s="117"/>
      <c r="Z16" s="80"/>
    </row>
    <row r="17" spans="1:26" s="94" customFormat="1" ht="26.25" customHeight="1" x14ac:dyDescent="0.2">
      <c r="A17" s="80"/>
      <c r="B17" s="80"/>
      <c r="C17" s="80"/>
      <c r="D17" s="171"/>
      <c r="E17" s="171"/>
      <c r="F17" s="171"/>
      <c r="G17" s="171"/>
      <c r="H17" s="171"/>
      <c r="I17" s="81"/>
      <c r="J17" s="80"/>
      <c r="K17" s="81"/>
      <c r="L17" s="115"/>
      <c r="O17" s="116"/>
      <c r="P17" s="117"/>
      <c r="Q17" s="80"/>
      <c r="R17" s="116"/>
      <c r="S17" s="117"/>
      <c r="T17" s="80"/>
      <c r="U17" s="80"/>
      <c r="V17" s="80"/>
      <c r="W17" s="80"/>
      <c r="X17" s="80"/>
      <c r="Y17" s="117"/>
      <c r="Z17" s="80"/>
    </row>
    <row r="18" spans="1:26" x14ac:dyDescent="0.2">
      <c r="D18" s="171" t="s">
        <v>73</v>
      </c>
      <c r="E18" s="171"/>
      <c r="F18" s="171"/>
      <c r="G18" s="171"/>
      <c r="H18" s="171"/>
      <c r="I18" s="81" t="s">
        <v>75</v>
      </c>
    </row>
  </sheetData>
  <protectedRanges>
    <protectedRange sqref="K14" name="Диапазон1_3_1_1_3_11_1_1_3_1_1_2_2_1_2_2"/>
    <protectedRange sqref="K11" name="Диапазон1_3_1_1_3_11_1_1_3_3_1_1_1"/>
  </protectedRanges>
  <sortState ref="A17:AA19">
    <sortCondition descending="1" ref="Z17:Z19"/>
  </sortState>
  <mergeCells count="27">
    <mergeCell ref="X8:X10"/>
    <mergeCell ref="L8:N8"/>
    <mergeCell ref="O9:U9"/>
    <mergeCell ref="O8:U8"/>
    <mergeCell ref="V8:V10"/>
    <mergeCell ref="W8:W10"/>
    <mergeCell ref="A1:AA1"/>
    <mergeCell ref="A2:AA2"/>
    <mergeCell ref="A3:AA3"/>
    <mergeCell ref="A4:AA4"/>
    <mergeCell ref="A5:AA5"/>
    <mergeCell ref="A11:AA11"/>
    <mergeCell ref="A13:AA13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K8:K10"/>
    <mergeCell ref="AA8:AA10"/>
    <mergeCell ref="L9:N9"/>
    <mergeCell ref="Y8:Y10"/>
    <mergeCell ref="Z8:Z10"/>
  </mergeCells>
  <pageMargins left="0.23622047244094491" right="0.15748031496062992" top="0.27559055118110237" bottom="0.23622047244094491" header="0.23622047244094491" footer="0.15748031496062992"/>
  <pageSetup paperSize="9" scale="67" fitToHeight="2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7"/>
  <sheetViews>
    <sheetView view="pageBreakPreview" topLeftCell="A4" zoomScale="85" zoomScaleNormal="100" zoomScaleSheetLayoutView="85" workbookViewId="0">
      <selection activeCell="V13" sqref="V13"/>
    </sheetView>
  </sheetViews>
  <sheetFormatPr defaultRowHeight="12.75" x14ac:dyDescent="0.2"/>
  <cols>
    <col min="1" max="1" width="6.85546875" style="186" customWidth="1"/>
    <col min="2" max="2" width="9.85546875" style="186" hidden="1" customWidth="1"/>
    <col min="3" max="3" width="8.5703125" style="186" hidden="1" customWidth="1"/>
    <col min="4" max="4" width="22.28515625" style="186" customWidth="1"/>
    <col min="5" max="5" width="8.28515625" style="186" customWidth="1"/>
    <col min="6" max="6" width="6.28515625" style="186" customWidth="1"/>
    <col min="7" max="7" width="34.140625" style="186" customWidth="1"/>
    <col min="8" max="8" width="8.7109375" style="186" customWidth="1"/>
    <col min="9" max="9" width="18" style="186" customWidth="1"/>
    <col min="10" max="10" width="12.7109375" style="186" hidden="1" customWidth="1"/>
    <col min="11" max="11" width="27.7109375" style="186" customWidth="1"/>
    <col min="12" max="12" width="7.7109375" style="186" customWidth="1"/>
    <col min="13" max="13" width="10.42578125" style="186" customWidth="1"/>
    <col min="14" max="14" width="3.85546875" style="186" customWidth="1"/>
    <col min="15" max="15" width="5" style="186" customWidth="1"/>
    <col min="16" max="16" width="6" style="186" customWidth="1"/>
    <col min="17" max="18" width="5" style="186" customWidth="1"/>
    <col min="19" max="19" width="6.28515625" style="186" customWidth="1"/>
    <col min="20" max="20" width="9.85546875" style="186" customWidth="1"/>
    <col min="21" max="21" width="3.7109375" style="186" customWidth="1"/>
    <col min="22" max="23" width="4.85546875" style="186" customWidth="1"/>
    <col min="24" max="24" width="6.28515625" style="186" customWidth="1"/>
    <col min="25" max="25" width="6.7109375" style="186" hidden="1" customWidth="1"/>
    <col min="26" max="26" width="9.7109375" style="186" customWidth="1"/>
    <col min="27" max="27" width="6.85546875" style="186" customWidth="1"/>
    <col min="28" max="256" width="9.140625" style="186"/>
    <col min="257" max="257" width="6.28515625" style="186" customWidth="1"/>
    <col min="258" max="259" width="0" style="186" hidden="1" customWidth="1"/>
    <col min="260" max="260" width="20.7109375" style="186" customWidth="1"/>
    <col min="261" max="261" width="8.28515625" style="186" customWidth="1"/>
    <col min="262" max="262" width="5.28515625" style="186" customWidth="1"/>
    <col min="263" max="263" width="34.140625" style="186" customWidth="1"/>
    <col min="264" max="264" width="8.7109375" style="186" customWidth="1"/>
    <col min="265" max="265" width="18" style="186" customWidth="1"/>
    <col min="266" max="266" width="0" style="186" hidden="1" customWidth="1"/>
    <col min="267" max="267" width="23.28515625" style="186" customWidth="1"/>
    <col min="268" max="268" width="6.28515625" style="186" customWidth="1"/>
    <col min="269" max="269" width="10.42578125" style="186" customWidth="1"/>
    <col min="270" max="270" width="3.85546875" style="186" customWidth="1"/>
    <col min="271" max="271" width="5" style="186" customWidth="1"/>
    <col min="272" max="272" width="6" style="186" customWidth="1"/>
    <col min="273" max="274" width="5" style="186" customWidth="1"/>
    <col min="275" max="275" width="6.28515625" style="186" customWidth="1"/>
    <col min="276" max="276" width="9.85546875" style="186" customWidth="1"/>
    <col min="277" max="277" width="3.7109375" style="186" customWidth="1"/>
    <col min="278" max="279" width="4.85546875" style="186" customWidth="1"/>
    <col min="280" max="280" width="6.28515625" style="186" customWidth="1"/>
    <col min="281" max="281" width="0" style="186" hidden="1" customWidth="1"/>
    <col min="282" max="282" width="9.7109375" style="186" customWidth="1"/>
    <col min="283" max="283" width="6.85546875" style="186" customWidth="1"/>
    <col min="284" max="512" width="9.140625" style="186"/>
    <col min="513" max="513" width="6.28515625" style="186" customWidth="1"/>
    <col min="514" max="515" width="0" style="186" hidden="1" customWidth="1"/>
    <col min="516" max="516" width="20.7109375" style="186" customWidth="1"/>
    <col min="517" max="517" width="8.28515625" style="186" customWidth="1"/>
    <col min="518" max="518" width="5.28515625" style="186" customWidth="1"/>
    <col min="519" max="519" width="34.140625" style="186" customWidth="1"/>
    <col min="520" max="520" width="8.7109375" style="186" customWidth="1"/>
    <col min="521" max="521" width="18" style="186" customWidth="1"/>
    <col min="522" max="522" width="0" style="186" hidden="1" customWidth="1"/>
    <col min="523" max="523" width="23.28515625" style="186" customWidth="1"/>
    <col min="524" max="524" width="6.28515625" style="186" customWidth="1"/>
    <col min="525" max="525" width="10.42578125" style="186" customWidth="1"/>
    <col min="526" max="526" width="3.85546875" style="186" customWidth="1"/>
    <col min="527" max="527" width="5" style="186" customWidth="1"/>
    <col min="528" max="528" width="6" style="186" customWidth="1"/>
    <col min="529" max="530" width="5" style="186" customWidth="1"/>
    <col min="531" max="531" width="6.28515625" style="186" customWidth="1"/>
    <col min="532" max="532" width="9.85546875" style="186" customWidth="1"/>
    <col min="533" max="533" width="3.7109375" style="186" customWidth="1"/>
    <col min="534" max="535" width="4.85546875" style="186" customWidth="1"/>
    <col min="536" max="536" width="6.28515625" style="186" customWidth="1"/>
    <col min="537" max="537" width="0" style="186" hidden="1" customWidth="1"/>
    <col min="538" max="538" width="9.7109375" style="186" customWidth="1"/>
    <col min="539" max="539" width="6.85546875" style="186" customWidth="1"/>
    <col min="540" max="768" width="9.140625" style="186"/>
    <col min="769" max="769" width="6.28515625" style="186" customWidth="1"/>
    <col min="770" max="771" width="0" style="186" hidden="1" customWidth="1"/>
    <col min="772" max="772" width="20.7109375" style="186" customWidth="1"/>
    <col min="773" max="773" width="8.28515625" style="186" customWidth="1"/>
    <col min="774" max="774" width="5.28515625" style="186" customWidth="1"/>
    <col min="775" max="775" width="34.140625" style="186" customWidth="1"/>
    <col min="776" max="776" width="8.7109375" style="186" customWidth="1"/>
    <col min="777" max="777" width="18" style="186" customWidth="1"/>
    <col min="778" max="778" width="0" style="186" hidden="1" customWidth="1"/>
    <col min="779" max="779" width="23.28515625" style="186" customWidth="1"/>
    <col min="780" max="780" width="6.28515625" style="186" customWidth="1"/>
    <col min="781" max="781" width="10.42578125" style="186" customWidth="1"/>
    <col min="782" max="782" width="3.85546875" style="186" customWidth="1"/>
    <col min="783" max="783" width="5" style="186" customWidth="1"/>
    <col min="784" max="784" width="6" style="186" customWidth="1"/>
    <col min="785" max="786" width="5" style="186" customWidth="1"/>
    <col min="787" max="787" width="6.28515625" style="186" customWidth="1"/>
    <col min="788" max="788" width="9.85546875" style="186" customWidth="1"/>
    <col min="789" max="789" width="3.7109375" style="186" customWidth="1"/>
    <col min="790" max="791" width="4.85546875" style="186" customWidth="1"/>
    <col min="792" max="792" width="6.28515625" style="186" customWidth="1"/>
    <col min="793" max="793" width="0" style="186" hidden="1" customWidth="1"/>
    <col min="794" max="794" width="9.7109375" style="186" customWidth="1"/>
    <col min="795" max="795" width="6.85546875" style="186" customWidth="1"/>
    <col min="796" max="1024" width="9.140625" style="186"/>
    <col min="1025" max="1025" width="6.28515625" style="186" customWidth="1"/>
    <col min="1026" max="1027" width="0" style="186" hidden="1" customWidth="1"/>
    <col min="1028" max="1028" width="20.7109375" style="186" customWidth="1"/>
    <col min="1029" max="1029" width="8.28515625" style="186" customWidth="1"/>
    <col min="1030" max="1030" width="5.28515625" style="186" customWidth="1"/>
    <col min="1031" max="1031" width="34.140625" style="186" customWidth="1"/>
    <col min="1032" max="1032" width="8.7109375" style="186" customWidth="1"/>
    <col min="1033" max="1033" width="18" style="186" customWidth="1"/>
    <col min="1034" max="1034" width="0" style="186" hidden="1" customWidth="1"/>
    <col min="1035" max="1035" width="23.28515625" style="186" customWidth="1"/>
    <col min="1036" max="1036" width="6.28515625" style="186" customWidth="1"/>
    <col min="1037" max="1037" width="10.42578125" style="186" customWidth="1"/>
    <col min="1038" max="1038" width="3.85546875" style="186" customWidth="1"/>
    <col min="1039" max="1039" width="5" style="186" customWidth="1"/>
    <col min="1040" max="1040" width="6" style="186" customWidth="1"/>
    <col min="1041" max="1042" width="5" style="186" customWidth="1"/>
    <col min="1043" max="1043" width="6.28515625" style="186" customWidth="1"/>
    <col min="1044" max="1044" width="9.85546875" style="186" customWidth="1"/>
    <col min="1045" max="1045" width="3.7109375" style="186" customWidth="1"/>
    <col min="1046" max="1047" width="4.85546875" style="186" customWidth="1"/>
    <col min="1048" max="1048" width="6.28515625" style="186" customWidth="1"/>
    <col min="1049" max="1049" width="0" style="186" hidden="1" customWidth="1"/>
    <col min="1050" max="1050" width="9.7109375" style="186" customWidth="1"/>
    <col min="1051" max="1051" width="6.85546875" style="186" customWidth="1"/>
    <col min="1052" max="1280" width="9.140625" style="186"/>
    <col min="1281" max="1281" width="6.28515625" style="186" customWidth="1"/>
    <col min="1282" max="1283" width="0" style="186" hidden="1" customWidth="1"/>
    <col min="1284" max="1284" width="20.7109375" style="186" customWidth="1"/>
    <col min="1285" max="1285" width="8.28515625" style="186" customWidth="1"/>
    <col min="1286" max="1286" width="5.28515625" style="186" customWidth="1"/>
    <col min="1287" max="1287" width="34.140625" style="186" customWidth="1"/>
    <col min="1288" max="1288" width="8.7109375" style="186" customWidth="1"/>
    <col min="1289" max="1289" width="18" style="186" customWidth="1"/>
    <col min="1290" max="1290" width="0" style="186" hidden="1" customWidth="1"/>
    <col min="1291" max="1291" width="23.28515625" style="186" customWidth="1"/>
    <col min="1292" max="1292" width="6.28515625" style="186" customWidth="1"/>
    <col min="1293" max="1293" width="10.42578125" style="186" customWidth="1"/>
    <col min="1294" max="1294" width="3.85546875" style="186" customWidth="1"/>
    <col min="1295" max="1295" width="5" style="186" customWidth="1"/>
    <col min="1296" max="1296" width="6" style="186" customWidth="1"/>
    <col min="1297" max="1298" width="5" style="186" customWidth="1"/>
    <col min="1299" max="1299" width="6.28515625" style="186" customWidth="1"/>
    <col min="1300" max="1300" width="9.85546875" style="186" customWidth="1"/>
    <col min="1301" max="1301" width="3.7109375" style="186" customWidth="1"/>
    <col min="1302" max="1303" width="4.85546875" style="186" customWidth="1"/>
    <col min="1304" max="1304" width="6.28515625" style="186" customWidth="1"/>
    <col min="1305" max="1305" width="0" style="186" hidden="1" customWidth="1"/>
    <col min="1306" max="1306" width="9.7109375" style="186" customWidth="1"/>
    <col min="1307" max="1307" width="6.85546875" style="186" customWidth="1"/>
    <col min="1308" max="1536" width="9.140625" style="186"/>
    <col min="1537" max="1537" width="6.28515625" style="186" customWidth="1"/>
    <col min="1538" max="1539" width="0" style="186" hidden="1" customWidth="1"/>
    <col min="1540" max="1540" width="20.7109375" style="186" customWidth="1"/>
    <col min="1541" max="1541" width="8.28515625" style="186" customWidth="1"/>
    <col min="1542" max="1542" width="5.28515625" style="186" customWidth="1"/>
    <col min="1543" max="1543" width="34.140625" style="186" customWidth="1"/>
    <col min="1544" max="1544" width="8.7109375" style="186" customWidth="1"/>
    <col min="1545" max="1545" width="18" style="186" customWidth="1"/>
    <col min="1546" max="1546" width="0" style="186" hidden="1" customWidth="1"/>
    <col min="1547" max="1547" width="23.28515625" style="186" customWidth="1"/>
    <col min="1548" max="1548" width="6.28515625" style="186" customWidth="1"/>
    <col min="1549" max="1549" width="10.42578125" style="186" customWidth="1"/>
    <col min="1550" max="1550" width="3.85546875" style="186" customWidth="1"/>
    <col min="1551" max="1551" width="5" style="186" customWidth="1"/>
    <col min="1552" max="1552" width="6" style="186" customWidth="1"/>
    <col min="1553" max="1554" width="5" style="186" customWidth="1"/>
    <col min="1555" max="1555" width="6.28515625" style="186" customWidth="1"/>
    <col min="1556" max="1556" width="9.85546875" style="186" customWidth="1"/>
    <col min="1557" max="1557" width="3.7109375" style="186" customWidth="1"/>
    <col min="1558" max="1559" width="4.85546875" style="186" customWidth="1"/>
    <col min="1560" max="1560" width="6.28515625" style="186" customWidth="1"/>
    <col min="1561" max="1561" width="0" style="186" hidden="1" customWidth="1"/>
    <col min="1562" max="1562" width="9.7109375" style="186" customWidth="1"/>
    <col min="1563" max="1563" width="6.85546875" style="186" customWidth="1"/>
    <col min="1564" max="1792" width="9.140625" style="186"/>
    <col min="1793" max="1793" width="6.28515625" style="186" customWidth="1"/>
    <col min="1794" max="1795" width="0" style="186" hidden="1" customWidth="1"/>
    <col min="1796" max="1796" width="20.7109375" style="186" customWidth="1"/>
    <col min="1797" max="1797" width="8.28515625" style="186" customWidth="1"/>
    <col min="1798" max="1798" width="5.28515625" style="186" customWidth="1"/>
    <col min="1799" max="1799" width="34.140625" style="186" customWidth="1"/>
    <col min="1800" max="1800" width="8.7109375" style="186" customWidth="1"/>
    <col min="1801" max="1801" width="18" style="186" customWidth="1"/>
    <col min="1802" max="1802" width="0" style="186" hidden="1" customWidth="1"/>
    <col min="1803" max="1803" width="23.28515625" style="186" customWidth="1"/>
    <col min="1804" max="1804" width="6.28515625" style="186" customWidth="1"/>
    <col min="1805" max="1805" width="10.42578125" style="186" customWidth="1"/>
    <col min="1806" max="1806" width="3.85546875" style="186" customWidth="1"/>
    <col min="1807" max="1807" width="5" style="186" customWidth="1"/>
    <col min="1808" max="1808" width="6" style="186" customWidth="1"/>
    <col min="1809" max="1810" width="5" style="186" customWidth="1"/>
    <col min="1811" max="1811" width="6.28515625" style="186" customWidth="1"/>
    <col min="1812" max="1812" width="9.85546875" style="186" customWidth="1"/>
    <col min="1813" max="1813" width="3.7109375" style="186" customWidth="1"/>
    <col min="1814" max="1815" width="4.85546875" style="186" customWidth="1"/>
    <col min="1816" max="1816" width="6.28515625" style="186" customWidth="1"/>
    <col min="1817" max="1817" width="0" style="186" hidden="1" customWidth="1"/>
    <col min="1818" max="1818" width="9.7109375" style="186" customWidth="1"/>
    <col min="1819" max="1819" width="6.85546875" style="186" customWidth="1"/>
    <col min="1820" max="2048" width="9.140625" style="186"/>
    <col min="2049" max="2049" width="6.28515625" style="186" customWidth="1"/>
    <col min="2050" max="2051" width="0" style="186" hidden="1" customWidth="1"/>
    <col min="2052" max="2052" width="20.7109375" style="186" customWidth="1"/>
    <col min="2053" max="2053" width="8.28515625" style="186" customWidth="1"/>
    <col min="2054" max="2054" width="5.28515625" style="186" customWidth="1"/>
    <col min="2055" max="2055" width="34.140625" style="186" customWidth="1"/>
    <col min="2056" max="2056" width="8.7109375" style="186" customWidth="1"/>
    <col min="2057" max="2057" width="18" style="186" customWidth="1"/>
    <col min="2058" max="2058" width="0" style="186" hidden="1" customWidth="1"/>
    <col min="2059" max="2059" width="23.28515625" style="186" customWidth="1"/>
    <col min="2060" max="2060" width="6.28515625" style="186" customWidth="1"/>
    <col min="2061" max="2061" width="10.42578125" style="186" customWidth="1"/>
    <col min="2062" max="2062" width="3.85546875" style="186" customWidth="1"/>
    <col min="2063" max="2063" width="5" style="186" customWidth="1"/>
    <col min="2064" max="2064" width="6" style="186" customWidth="1"/>
    <col min="2065" max="2066" width="5" style="186" customWidth="1"/>
    <col min="2067" max="2067" width="6.28515625" style="186" customWidth="1"/>
    <col min="2068" max="2068" width="9.85546875" style="186" customWidth="1"/>
    <col min="2069" max="2069" width="3.7109375" style="186" customWidth="1"/>
    <col min="2070" max="2071" width="4.85546875" style="186" customWidth="1"/>
    <col min="2072" max="2072" width="6.28515625" style="186" customWidth="1"/>
    <col min="2073" max="2073" width="0" style="186" hidden="1" customWidth="1"/>
    <col min="2074" max="2074" width="9.7109375" style="186" customWidth="1"/>
    <col min="2075" max="2075" width="6.85546875" style="186" customWidth="1"/>
    <col min="2076" max="2304" width="9.140625" style="186"/>
    <col min="2305" max="2305" width="6.28515625" style="186" customWidth="1"/>
    <col min="2306" max="2307" width="0" style="186" hidden="1" customWidth="1"/>
    <col min="2308" max="2308" width="20.7109375" style="186" customWidth="1"/>
    <col min="2309" max="2309" width="8.28515625" style="186" customWidth="1"/>
    <col min="2310" max="2310" width="5.28515625" style="186" customWidth="1"/>
    <col min="2311" max="2311" width="34.140625" style="186" customWidth="1"/>
    <col min="2312" max="2312" width="8.7109375" style="186" customWidth="1"/>
    <col min="2313" max="2313" width="18" style="186" customWidth="1"/>
    <col min="2314" max="2314" width="0" style="186" hidden="1" customWidth="1"/>
    <col min="2315" max="2315" width="23.28515625" style="186" customWidth="1"/>
    <col min="2316" max="2316" width="6.28515625" style="186" customWidth="1"/>
    <col min="2317" max="2317" width="10.42578125" style="186" customWidth="1"/>
    <col min="2318" max="2318" width="3.85546875" style="186" customWidth="1"/>
    <col min="2319" max="2319" width="5" style="186" customWidth="1"/>
    <col min="2320" max="2320" width="6" style="186" customWidth="1"/>
    <col min="2321" max="2322" width="5" style="186" customWidth="1"/>
    <col min="2323" max="2323" width="6.28515625" style="186" customWidth="1"/>
    <col min="2324" max="2324" width="9.85546875" style="186" customWidth="1"/>
    <col min="2325" max="2325" width="3.7109375" style="186" customWidth="1"/>
    <col min="2326" max="2327" width="4.85546875" style="186" customWidth="1"/>
    <col min="2328" max="2328" width="6.28515625" style="186" customWidth="1"/>
    <col min="2329" max="2329" width="0" style="186" hidden="1" customWidth="1"/>
    <col min="2330" max="2330" width="9.7109375" style="186" customWidth="1"/>
    <col min="2331" max="2331" width="6.85546875" style="186" customWidth="1"/>
    <col min="2332" max="2560" width="9.140625" style="186"/>
    <col min="2561" max="2561" width="6.28515625" style="186" customWidth="1"/>
    <col min="2562" max="2563" width="0" style="186" hidden="1" customWidth="1"/>
    <col min="2564" max="2564" width="20.7109375" style="186" customWidth="1"/>
    <col min="2565" max="2565" width="8.28515625" style="186" customWidth="1"/>
    <col min="2566" max="2566" width="5.28515625" style="186" customWidth="1"/>
    <col min="2567" max="2567" width="34.140625" style="186" customWidth="1"/>
    <col min="2568" max="2568" width="8.7109375" style="186" customWidth="1"/>
    <col min="2569" max="2569" width="18" style="186" customWidth="1"/>
    <col min="2570" max="2570" width="0" style="186" hidden="1" customWidth="1"/>
    <col min="2571" max="2571" width="23.28515625" style="186" customWidth="1"/>
    <col min="2572" max="2572" width="6.28515625" style="186" customWidth="1"/>
    <col min="2573" max="2573" width="10.42578125" style="186" customWidth="1"/>
    <col min="2574" max="2574" width="3.85546875" style="186" customWidth="1"/>
    <col min="2575" max="2575" width="5" style="186" customWidth="1"/>
    <col min="2576" max="2576" width="6" style="186" customWidth="1"/>
    <col min="2577" max="2578" width="5" style="186" customWidth="1"/>
    <col min="2579" max="2579" width="6.28515625" style="186" customWidth="1"/>
    <col min="2580" max="2580" width="9.85546875" style="186" customWidth="1"/>
    <col min="2581" max="2581" width="3.7109375" style="186" customWidth="1"/>
    <col min="2582" max="2583" width="4.85546875" style="186" customWidth="1"/>
    <col min="2584" max="2584" width="6.28515625" style="186" customWidth="1"/>
    <col min="2585" max="2585" width="0" style="186" hidden="1" customWidth="1"/>
    <col min="2586" max="2586" width="9.7109375" style="186" customWidth="1"/>
    <col min="2587" max="2587" width="6.85546875" style="186" customWidth="1"/>
    <col min="2588" max="2816" width="9.140625" style="186"/>
    <col min="2817" max="2817" width="6.28515625" style="186" customWidth="1"/>
    <col min="2818" max="2819" width="0" style="186" hidden="1" customWidth="1"/>
    <col min="2820" max="2820" width="20.7109375" style="186" customWidth="1"/>
    <col min="2821" max="2821" width="8.28515625" style="186" customWidth="1"/>
    <col min="2822" max="2822" width="5.28515625" style="186" customWidth="1"/>
    <col min="2823" max="2823" width="34.140625" style="186" customWidth="1"/>
    <col min="2824" max="2824" width="8.7109375" style="186" customWidth="1"/>
    <col min="2825" max="2825" width="18" style="186" customWidth="1"/>
    <col min="2826" max="2826" width="0" style="186" hidden="1" customWidth="1"/>
    <col min="2827" max="2827" width="23.28515625" style="186" customWidth="1"/>
    <col min="2828" max="2828" width="6.28515625" style="186" customWidth="1"/>
    <col min="2829" max="2829" width="10.42578125" style="186" customWidth="1"/>
    <col min="2830" max="2830" width="3.85546875" style="186" customWidth="1"/>
    <col min="2831" max="2831" width="5" style="186" customWidth="1"/>
    <col min="2832" max="2832" width="6" style="186" customWidth="1"/>
    <col min="2833" max="2834" width="5" style="186" customWidth="1"/>
    <col min="2835" max="2835" width="6.28515625" style="186" customWidth="1"/>
    <col min="2836" max="2836" width="9.85546875" style="186" customWidth="1"/>
    <col min="2837" max="2837" width="3.7109375" style="186" customWidth="1"/>
    <col min="2838" max="2839" width="4.85546875" style="186" customWidth="1"/>
    <col min="2840" max="2840" width="6.28515625" style="186" customWidth="1"/>
    <col min="2841" max="2841" width="0" style="186" hidden="1" customWidth="1"/>
    <col min="2842" max="2842" width="9.7109375" style="186" customWidth="1"/>
    <col min="2843" max="2843" width="6.85546875" style="186" customWidth="1"/>
    <col min="2844" max="3072" width="9.140625" style="186"/>
    <col min="3073" max="3073" width="6.28515625" style="186" customWidth="1"/>
    <col min="3074" max="3075" width="0" style="186" hidden="1" customWidth="1"/>
    <col min="3076" max="3076" width="20.7109375" style="186" customWidth="1"/>
    <col min="3077" max="3077" width="8.28515625" style="186" customWidth="1"/>
    <col min="3078" max="3078" width="5.28515625" style="186" customWidth="1"/>
    <col min="3079" max="3079" width="34.140625" style="186" customWidth="1"/>
    <col min="3080" max="3080" width="8.7109375" style="186" customWidth="1"/>
    <col min="3081" max="3081" width="18" style="186" customWidth="1"/>
    <col min="3082" max="3082" width="0" style="186" hidden="1" customWidth="1"/>
    <col min="3083" max="3083" width="23.28515625" style="186" customWidth="1"/>
    <col min="3084" max="3084" width="6.28515625" style="186" customWidth="1"/>
    <col min="3085" max="3085" width="10.42578125" style="186" customWidth="1"/>
    <col min="3086" max="3086" width="3.85546875" style="186" customWidth="1"/>
    <col min="3087" max="3087" width="5" style="186" customWidth="1"/>
    <col min="3088" max="3088" width="6" style="186" customWidth="1"/>
    <col min="3089" max="3090" width="5" style="186" customWidth="1"/>
    <col min="3091" max="3091" width="6.28515625" style="186" customWidth="1"/>
    <col min="3092" max="3092" width="9.85546875" style="186" customWidth="1"/>
    <col min="3093" max="3093" width="3.7109375" style="186" customWidth="1"/>
    <col min="3094" max="3095" width="4.85546875" style="186" customWidth="1"/>
    <col min="3096" max="3096" width="6.28515625" style="186" customWidth="1"/>
    <col min="3097" max="3097" width="0" style="186" hidden="1" customWidth="1"/>
    <col min="3098" max="3098" width="9.7109375" style="186" customWidth="1"/>
    <col min="3099" max="3099" width="6.85546875" style="186" customWidth="1"/>
    <col min="3100" max="3328" width="9.140625" style="186"/>
    <col min="3329" max="3329" width="6.28515625" style="186" customWidth="1"/>
    <col min="3330" max="3331" width="0" style="186" hidden="1" customWidth="1"/>
    <col min="3332" max="3332" width="20.7109375" style="186" customWidth="1"/>
    <col min="3333" max="3333" width="8.28515625" style="186" customWidth="1"/>
    <col min="3334" max="3334" width="5.28515625" style="186" customWidth="1"/>
    <col min="3335" max="3335" width="34.140625" style="186" customWidth="1"/>
    <col min="3336" max="3336" width="8.7109375" style="186" customWidth="1"/>
    <col min="3337" max="3337" width="18" style="186" customWidth="1"/>
    <col min="3338" max="3338" width="0" style="186" hidden="1" customWidth="1"/>
    <col min="3339" max="3339" width="23.28515625" style="186" customWidth="1"/>
    <col min="3340" max="3340" width="6.28515625" style="186" customWidth="1"/>
    <col min="3341" max="3341" width="10.42578125" style="186" customWidth="1"/>
    <col min="3342" max="3342" width="3.85546875" style="186" customWidth="1"/>
    <col min="3343" max="3343" width="5" style="186" customWidth="1"/>
    <col min="3344" max="3344" width="6" style="186" customWidth="1"/>
    <col min="3345" max="3346" width="5" style="186" customWidth="1"/>
    <col min="3347" max="3347" width="6.28515625" style="186" customWidth="1"/>
    <col min="3348" max="3348" width="9.85546875" style="186" customWidth="1"/>
    <col min="3349" max="3349" width="3.7109375" style="186" customWidth="1"/>
    <col min="3350" max="3351" width="4.85546875" style="186" customWidth="1"/>
    <col min="3352" max="3352" width="6.28515625" style="186" customWidth="1"/>
    <col min="3353" max="3353" width="0" style="186" hidden="1" customWidth="1"/>
    <col min="3354" max="3354" width="9.7109375" style="186" customWidth="1"/>
    <col min="3355" max="3355" width="6.85546875" style="186" customWidth="1"/>
    <col min="3356" max="3584" width="9.140625" style="186"/>
    <col min="3585" max="3585" width="6.28515625" style="186" customWidth="1"/>
    <col min="3586" max="3587" width="0" style="186" hidden="1" customWidth="1"/>
    <col min="3588" max="3588" width="20.7109375" style="186" customWidth="1"/>
    <col min="3589" max="3589" width="8.28515625" style="186" customWidth="1"/>
    <col min="3590" max="3590" width="5.28515625" style="186" customWidth="1"/>
    <col min="3591" max="3591" width="34.140625" style="186" customWidth="1"/>
    <col min="3592" max="3592" width="8.7109375" style="186" customWidth="1"/>
    <col min="3593" max="3593" width="18" style="186" customWidth="1"/>
    <col min="3594" max="3594" width="0" style="186" hidden="1" customWidth="1"/>
    <col min="3595" max="3595" width="23.28515625" style="186" customWidth="1"/>
    <col min="3596" max="3596" width="6.28515625" style="186" customWidth="1"/>
    <col min="3597" max="3597" width="10.42578125" style="186" customWidth="1"/>
    <col min="3598" max="3598" width="3.85546875" style="186" customWidth="1"/>
    <col min="3599" max="3599" width="5" style="186" customWidth="1"/>
    <col min="3600" max="3600" width="6" style="186" customWidth="1"/>
    <col min="3601" max="3602" width="5" style="186" customWidth="1"/>
    <col min="3603" max="3603" width="6.28515625" style="186" customWidth="1"/>
    <col min="3604" max="3604" width="9.85546875" style="186" customWidth="1"/>
    <col min="3605" max="3605" width="3.7109375" style="186" customWidth="1"/>
    <col min="3606" max="3607" width="4.85546875" style="186" customWidth="1"/>
    <col min="3608" max="3608" width="6.28515625" style="186" customWidth="1"/>
    <col min="3609" max="3609" width="0" style="186" hidden="1" customWidth="1"/>
    <col min="3610" max="3610" width="9.7109375" style="186" customWidth="1"/>
    <col min="3611" max="3611" width="6.85546875" style="186" customWidth="1"/>
    <col min="3612" max="3840" width="9.140625" style="186"/>
    <col min="3841" max="3841" width="6.28515625" style="186" customWidth="1"/>
    <col min="3842" max="3843" width="0" style="186" hidden="1" customWidth="1"/>
    <col min="3844" max="3844" width="20.7109375" style="186" customWidth="1"/>
    <col min="3845" max="3845" width="8.28515625" style="186" customWidth="1"/>
    <col min="3846" max="3846" width="5.28515625" style="186" customWidth="1"/>
    <col min="3847" max="3847" width="34.140625" style="186" customWidth="1"/>
    <col min="3848" max="3848" width="8.7109375" style="186" customWidth="1"/>
    <col min="3849" max="3849" width="18" style="186" customWidth="1"/>
    <col min="3850" max="3850" width="0" style="186" hidden="1" customWidth="1"/>
    <col min="3851" max="3851" width="23.28515625" style="186" customWidth="1"/>
    <col min="3852" max="3852" width="6.28515625" style="186" customWidth="1"/>
    <col min="3853" max="3853" width="10.42578125" style="186" customWidth="1"/>
    <col min="3854" max="3854" width="3.85546875" style="186" customWidth="1"/>
    <col min="3855" max="3855" width="5" style="186" customWidth="1"/>
    <col min="3856" max="3856" width="6" style="186" customWidth="1"/>
    <col min="3857" max="3858" width="5" style="186" customWidth="1"/>
    <col min="3859" max="3859" width="6.28515625" style="186" customWidth="1"/>
    <col min="3860" max="3860" width="9.85546875" style="186" customWidth="1"/>
    <col min="3861" max="3861" width="3.7109375" style="186" customWidth="1"/>
    <col min="3862" max="3863" width="4.85546875" style="186" customWidth="1"/>
    <col min="3864" max="3864" width="6.28515625" style="186" customWidth="1"/>
    <col min="3865" max="3865" width="0" style="186" hidden="1" customWidth="1"/>
    <col min="3866" max="3866" width="9.7109375" style="186" customWidth="1"/>
    <col min="3867" max="3867" width="6.85546875" style="186" customWidth="1"/>
    <col min="3868" max="4096" width="9.140625" style="186"/>
    <col min="4097" max="4097" width="6.28515625" style="186" customWidth="1"/>
    <col min="4098" max="4099" width="0" style="186" hidden="1" customWidth="1"/>
    <col min="4100" max="4100" width="20.7109375" style="186" customWidth="1"/>
    <col min="4101" max="4101" width="8.28515625" style="186" customWidth="1"/>
    <col min="4102" max="4102" width="5.28515625" style="186" customWidth="1"/>
    <col min="4103" max="4103" width="34.140625" style="186" customWidth="1"/>
    <col min="4104" max="4104" width="8.7109375" style="186" customWidth="1"/>
    <col min="4105" max="4105" width="18" style="186" customWidth="1"/>
    <col min="4106" max="4106" width="0" style="186" hidden="1" customWidth="1"/>
    <col min="4107" max="4107" width="23.28515625" style="186" customWidth="1"/>
    <col min="4108" max="4108" width="6.28515625" style="186" customWidth="1"/>
    <col min="4109" max="4109" width="10.42578125" style="186" customWidth="1"/>
    <col min="4110" max="4110" width="3.85546875" style="186" customWidth="1"/>
    <col min="4111" max="4111" width="5" style="186" customWidth="1"/>
    <col min="4112" max="4112" width="6" style="186" customWidth="1"/>
    <col min="4113" max="4114" width="5" style="186" customWidth="1"/>
    <col min="4115" max="4115" width="6.28515625" style="186" customWidth="1"/>
    <col min="4116" max="4116" width="9.85546875" style="186" customWidth="1"/>
    <col min="4117" max="4117" width="3.7109375" style="186" customWidth="1"/>
    <col min="4118" max="4119" width="4.85546875" style="186" customWidth="1"/>
    <col min="4120" max="4120" width="6.28515625" style="186" customWidth="1"/>
    <col min="4121" max="4121" width="0" style="186" hidden="1" customWidth="1"/>
    <col min="4122" max="4122" width="9.7109375" style="186" customWidth="1"/>
    <col min="4123" max="4123" width="6.85546875" style="186" customWidth="1"/>
    <col min="4124" max="4352" width="9.140625" style="186"/>
    <col min="4353" max="4353" width="6.28515625" style="186" customWidth="1"/>
    <col min="4354" max="4355" width="0" style="186" hidden="1" customWidth="1"/>
    <col min="4356" max="4356" width="20.7109375" style="186" customWidth="1"/>
    <col min="4357" max="4357" width="8.28515625" style="186" customWidth="1"/>
    <col min="4358" max="4358" width="5.28515625" style="186" customWidth="1"/>
    <col min="4359" max="4359" width="34.140625" style="186" customWidth="1"/>
    <col min="4360" max="4360" width="8.7109375" style="186" customWidth="1"/>
    <col min="4361" max="4361" width="18" style="186" customWidth="1"/>
    <col min="4362" max="4362" width="0" style="186" hidden="1" customWidth="1"/>
    <col min="4363" max="4363" width="23.28515625" style="186" customWidth="1"/>
    <col min="4364" max="4364" width="6.28515625" style="186" customWidth="1"/>
    <col min="4365" max="4365" width="10.42578125" style="186" customWidth="1"/>
    <col min="4366" max="4366" width="3.85546875" style="186" customWidth="1"/>
    <col min="4367" max="4367" width="5" style="186" customWidth="1"/>
    <col min="4368" max="4368" width="6" style="186" customWidth="1"/>
    <col min="4369" max="4370" width="5" style="186" customWidth="1"/>
    <col min="4371" max="4371" width="6.28515625" style="186" customWidth="1"/>
    <col min="4372" max="4372" width="9.85546875" style="186" customWidth="1"/>
    <col min="4373" max="4373" width="3.7109375" style="186" customWidth="1"/>
    <col min="4374" max="4375" width="4.85546875" style="186" customWidth="1"/>
    <col min="4376" max="4376" width="6.28515625" style="186" customWidth="1"/>
    <col min="4377" max="4377" width="0" style="186" hidden="1" customWidth="1"/>
    <col min="4378" max="4378" width="9.7109375" style="186" customWidth="1"/>
    <col min="4379" max="4379" width="6.85546875" style="186" customWidth="1"/>
    <col min="4380" max="4608" width="9.140625" style="186"/>
    <col min="4609" max="4609" width="6.28515625" style="186" customWidth="1"/>
    <col min="4610" max="4611" width="0" style="186" hidden="1" customWidth="1"/>
    <col min="4612" max="4612" width="20.7109375" style="186" customWidth="1"/>
    <col min="4613" max="4613" width="8.28515625" style="186" customWidth="1"/>
    <col min="4614" max="4614" width="5.28515625" style="186" customWidth="1"/>
    <col min="4615" max="4615" width="34.140625" style="186" customWidth="1"/>
    <col min="4616" max="4616" width="8.7109375" style="186" customWidth="1"/>
    <col min="4617" max="4617" width="18" style="186" customWidth="1"/>
    <col min="4618" max="4618" width="0" style="186" hidden="1" customWidth="1"/>
    <col min="4619" max="4619" width="23.28515625" style="186" customWidth="1"/>
    <col min="4620" max="4620" width="6.28515625" style="186" customWidth="1"/>
    <col min="4621" max="4621" width="10.42578125" style="186" customWidth="1"/>
    <col min="4622" max="4622" width="3.85546875" style="186" customWidth="1"/>
    <col min="4623" max="4623" width="5" style="186" customWidth="1"/>
    <col min="4624" max="4624" width="6" style="186" customWidth="1"/>
    <col min="4625" max="4626" width="5" style="186" customWidth="1"/>
    <col min="4627" max="4627" width="6.28515625" style="186" customWidth="1"/>
    <col min="4628" max="4628" width="9.85546875" style="186" customWidth="1"/>
    <col min="4629" max="4629" width="3.7109375" style="186" customWidth="1"/>
    <col min="4630" max="4631" width="4.85546875" style="186" customWidth="1"/>
    <col min="4632" max="4632" width="6.28515625" style="186" customWidth="1"/>
    <col min="4633" max="4633" width="0" style="186" hidden="1" customWidth="1"/>
    <col min="4634" max="4634" width="9.7109375" style="186" customWidth="1"/>
    <col min="4635" max="4635" width="6.85546875" style="186" customWidth="1"/>
    <col min="4636" max="4864" width="9.140625" style="186"/>
    <col min="4865" max="4865" width="6.28515625" style="186" customWidth="1"/>
    <col min="4866" max="4867" width="0" style="186" hidden="1" customWidth="1"/>
    <col min="4868" max="4868" width="20.7109375" style="186" customWidth="1"/>
    <col min="4869" max="4869" width="8.28515625" style="186" customWidth="1"/>
    <col min="4870" max="4870" width="5.28515625" style="186" customWidth="1"/>
    <col min="4871" max="4871" width="34.140625" style="186" customWidth="1"/>
    <col min="4872" max="4872" width="8.7109375" style="186" customWidth="1"/>
    <col min="4873" max="4873" width="18" style="186" customWidth="1"/>
    <col min="4874" max="4874" width="0" style="186" hidden="1" customWidth="1"/>
    <col min="4875" max="4875" width="23.28515625" style="186" customWidth="1"/>
    <col min="4876" max="4876" width="6.28515625" style="186" customWidth="1"/>
    <col min="4877" max="4877" width="10.42578125" style="186" customWidth="1"/>
    <col min="4878" max="4878" width="3.85546875" style="186" customWidth="1"/>
    <col min="4879" max="4879" width="5" style="186" customWidth="1"/>
    <col min="4880" max="4880" width="6" style="186" customWidth="1"/>
    <col min="4881" max="4882" width="5" style="186" customWidth="1"/>
    <col min="4883" max="4883" width="6.28515625" style="186" customWidth="1"/>
    <col min="4884" max="4884" width="9.85546875" style="186" customWidth="1"/>
    <col min="4885" max="4885" width="3.7109375" style="186" customWidth="1"/>
    <col min="4886" max="4887" width="4.85546875" style="186" customWidth="1"/>
    <col min="4888" max="4888" width="6.28515625" style="186" customWidth="1"/>
    <col min="4889" max="4889" width="0" style="186" hidden="1" customWidth="1"/>
    <col min="4890" max="4890" width="9.7109375" style="186" customWidth="1"/>
    <col min="4891" max="4891" width="6.85546875" style="186" customWidth="1"/>
    <col min="4892" max="5120" width="9.140625" style="186"/>
    <col min="5121" max="5121" width="6.28515625" style="186" customWidth="1"/>
    <col min="5122" max="5123" width="0" style="186" hidden="1" customWidth="1"/>
    <col min="5124" max="5124" width="20.7109375" style="186" customWidth="1"/>
    <col min="5125" max="5125" width="8.28515625" style="186" customWidth="1"/>
    <col min="5126" max="5126" width="5.28515625" style="186" customWidth="1"/>
    <col min="5127" max="5127" width="34.140625" style="186" customWidth="1"/>
    <col min="5128" max="5128" width="8.7109375" style="186" customWidth="1"/>
    <col min="5129" max="5129" width="18" style="186" customWidth="1"/>
    <col min="5130" max="5130" width="0" style="186" hidden="1" customWidth="1"/>
    <col min="5131" max="5131" width="23.28515625" style="186" customWidth="1"/>
    <col min="5132" max="5132" width="6.28515625" style="186" customWidth="1"/>
    <col min="5133" max="5133" width="10.42578125" style="186" customWidth="1"/>
    <col min="5134" max="5134" width="3.85546875" style="186" customWidth="1"/>
    <col min="5135" max="5135" width="5" style="186" customWidth="1"/>
    <col min="5136" max="5136" width="6" style="186" customWidth="1"/>
    <col min="5137" max="5138" width="5" style="186" customWidth="1"/>
    <col min="5139" max="5139" width="6.28515625" style="186" customWidth="1"/>
    <col min="5140" max="5140" width="9.85546875" style="186" customWidth="1"/>
    <col min="5141" max="5141" width="3.7109375" style="186" customWidth="1"/>
    <col min="5142" max="5143" width="4.85546875" style="186" customWidth="1"/>
    <col min="5144" max="5144" width="6.28515625" style="186" customWidth="1"/>
    <col min="5145" max="5145" width="0" style="186" hidden="1" customWidth="1"/>
    <col min="5146" max="5146" width="9.7109375" style="186" customWidth="1"/>
    <col min="5147" max="5147" width="6.85546875" style="186" customWidth="1"/>
    <col min="5148" max="5376" width="9.140625" style="186"/>
    <col min="5377" max="5377" width="6.28515625" style="186" customWidth="1"/>
    <col min="5378" max="5379" width="0" style="186" hidden="1" customWidth="1"/>
    <col min="5380" max="5380" width="20.7109375" style="186" customWidth="1"/>
    <col min="5381" max="5381" width="8.28515625" style="186" customWidth="1"/>
    <col min="5382" max="5382" width="5.28515625" style="186" customWidth="1"/>
    <col min="5383" max="5383" width="34.140625" style="186" customWidth="1"/>
    <col min="5384" max="5384" width="8.7109375" style="186" customWidth="1"/>
    <col min="5385" max="5385" width="18" style="186" customWidth="1"/>
    <col min="5386" max="5386" width="0" style="186" hidden="1" customWidth="1"/>
    <col min="5387" max="5387" width="23.28515625" style="186" customWidth="1"/>
    <col min="5388" max="5388" width="6.28515625" style="186" customWidth="1"/>
    <col min="5389" max="5389" width="10.42578125" style="186" customWidth="1"/>
    <col min="5390" max="5390" width="3.85546875" style="186" customWidth="1"/>
    <col min="5391" max="5391" width="5" style="186" customWidth="1"/>
    <col min="5392" max="5392" width="6" style="186" customWidth="1"/>
    <col min="5393" max="5394" width="5" style="186" customWidth="1"/>
    <col min="5395" max="5395" width="6.28515625" style="186" customWidth="1"/>
    <col min="5396" max="5396" width="9.85546875" style="186" customWidth="1"/>
    <col min="5397" max="5397" width="3.7109375" style="186" customWidth="1"/>
    <col min="5398" max="5399" width="4.85546875" style="186" customWidth="1"/>
    <col min="5400" max="5400" width="6.28515625" style="186" customWidth="1"/>
    <col min="5401" max="5401" width="0" style="186" hidden="1" customWidth="1"/>
    <col min="5402" max="5402" width="9.7109375" style="186" customWidth="1"/>
    <col min="5403" max="5403" width="6.85546875" style="186" customWidth="1"/>
    <col min="5404" max="5632" width="9.140625" style="186"/>
    <col min="5633" max="5633" width="6.28515625" style="186" customWidth="1"/>
    <col min="5634" max="5635" width="0" style="186" hidden="1" customWidth="1"/>
    <col min="5636" max="5636" width="20.7109375" style="186" customWidth="1"/>
    <col min="5637" max="5637" width="8.28515625" style="186" customWidth="1"/>
    <col min="5638" max="5638" width="5.28515625" style="186" customWidth="1"/>
    <col min="5639" max="5639" width="34.140625" style="186" customWidth="1"/>
    <col min="5640" max="5640" width="8.7109375" style="186" customWidth="1"/>
    <col min="5641" max="5641" width="18" style="186" customWidth="1"/>
    <col min="5642" max="5642" width="0" style="186" hidden="1" customWidth="1"/>
    <col min="5643" max="5643" width="23.28515625" style="186" customWidth="1"/>
    <col min="5644" max="5644" width="6.28515625" style="186" customWidth="1"/>
    <col min="5645" max="5645" width="10.42578125" style="186" customWidth="1"/>
    <col min="5646" max="5646" width="3.85546875" style="186" customWidth="1"/>
    <col min="5647" max="5647" width="5" style="186" customWidth="1"/>
    <col min="5648" max="5648" width="6" style="186" customWidth="1"/>
    <col min="5649" max="5650" width="5" style="186" customWidth="1"/>
    <col min="5651" max="5651" width="6.28515625" style="186" customWidth="1"/>
    <col min="5652" max="5652" width="9.85546875" style="186" customWidth="1"/>
    <col min="5653" max="5653" width="3.7109375" style="186" customWidth="1"/>
    <col min="5654" max="5655" width="4.85546875" style="186" customWidth="1"/>
    <col min="5656" max="5656" width="6.28515625" style="186" customWidth="1"/>
    <col min="5657" max="5657" width="0" style="186" hidden="1" customWidth="1"/>
    <col min="5658" max="5658" width="9.7109375" style="186" customWidth="1"/>
    <col min="5659" max="5659" width="6.85546875" style="186" customWidth="1"/>
    <col min="5660" max="5888" width="9.140625" style="186"/>
    <col min="5889" max="5889" width="6.28515625" style="186" customWidth="1"/>
    <col min="5890" max="5891" width="0" style="186" hidden="1" customWidth="1"/>
    <col min="5892" max="5892" width="20.7109375" style="186" customWidth="1"/>
    <col min="5893" max="5893" width="8.28515625" style="186" customWidth="1"/>
    <col min="5894" max="5894" width="5.28515625" style="186" customWidth="1"/>
    <col min="5895" max="5895" width="34.140625" style="186" customWidth="1"/>
    <col min="5896" max="5896" width="8.7109375" style="186" customWidth="1"/>
    <col min="5897" max="5897" width="18" style="186" customWidth="1"/>
    <col min="5898" max="5898" width="0" style="186" hidden="1" customWidth="1"/>
    <col min="5899" max="5899" width="23.28515625" style="186" customWidth="1"/>
    <col min="5900" max="5900" width="6.28515625" style="186" customWidth="1"/>
    <col min="5901" max="5901" width="10.42578125" style="186" customWidth="1"/>
    <col min="5902" max="5902" width="3.85546875" style="186" customWidth="1"/>
    <col min="5903" max="5903" width="5" style="186" customWidth="1"/>
    <col min="5904" max="5904" width="6" style="186" customWidth="1"/>
    <col min="5905" max="5906" width="5" style="186" customWidth="1"/>
    <col min="5907" max="5907" width="6.28515625" style="186" customWidth="1"/>
    <col min="5908" max="5908" width="9.85546875" style="186" customWidth="1"/>
    <col min="5909" max="5909" width="3.7109375" style="186" customWidth="1"/>
    <col min="5910" max="5911" width="4.85546875" style="186" customWidth="1"/>
    <col min="5912" max="5912" width="6.28515625" style="186" customWidth="1"/>
    <col min="5913" max="5913" width="0" style="186" hidden="1" customWidth="1"/>
    <col min="5914" max="5914" width="9.7109375" style="186" customWidth="1"/>
    <col min="5915" max="5915" width="6.85546875" style="186" customWidth="1"/>
    <col min="5916" max="6144" width="9.140625" style="186"/>
    <col min="6145" max="6145" width="6.28515625" style="186" customWidth="1"/>
    <col min="6146" max="6147" width="0" style="186" hidden="1" customWidth="1"/>
    <col min="6148" max="6148" width="20.7109375" style="186" customWidth="1"/>
    <col min="6149" max="6149" width="8.28515625" style="186" customWidth="1"/>
    <col min="6150" max="6150" width="5.28515625" style="186" customWidth="1"/>
    <col min="6151" max="6151" width="34.140625" style="186" customWidth="1"/>
    <col min="6152" max="6152" width="8.7109375" style="186" customWidth="1"/>
    <col min="6153" max="6153" width="18" style="186" customWidth="1"/>
    <col min="6154" max="6154" width="0" style="186" hidden="1" customWidth="1"/>
    <col min="6155" max="6155" width="23.28515625" style="186" customWidth="1"/>
    <col min="6156" max="6156" width="6.28515625" style="186" customWidth="1"/>
    <col min="6157" max="6157" width="10.42578125" style="186" customWidth="1"/>
    <col min="6158" max="6158" width="3.85546875" style="186" customWidth="1"/>
    <col min="6159" max="6159" width="5" style="186" customWidth="1"/>
    <col min="6160" max="6160" width="6" style="186" customWidth="1"/>
    <col min="6161" max="6162" width="5" style="186" customWidth="1"/>
    <col min="6163" max="6163" width="6.28515625" style="186" customWidth="1"/>
    <col min="6164" max="6164" width="9.85546875" style="186" customWidth="1"/>
    <col min="6165" max="6165" width="3.7109375" style="186" customWidth="1"/>
    <col min="6166" max="6167" width="4.85546875" style="186" customWidth="1"/>
    <col min="6168" max="6168" width="6.28515625" style="186" customWidth="1"/>
    <col min="6169" max="6169" width="0" style="186" hidden="1" customWidth="1"/>
    <col min="6170" max="6170" width="9.7109375" style="186" customWidth="1"/>
    <col min="6171" max="6171" width="6.85546875" style="186" customWidth="1"/>
    <col min="6172" max="6400" width="9.140625" style="186"/>
    <col min="6401" max="6401" width="6.28515625" style="186" customWidth="1"/>
    <col min="6402" max="6403" width="0" style="186" hidden="1" customWidth="1"/>
    <col min="6404" max="6404" width="20.7109375" style="186" customWidth="1"/>
    <col min="6405" max="6405" width="8.28515625" style="186" customWidth="1"/>
    <col min="6406" max="6406" width="5.28515625" style="186" customWidth="1"/>
    <col min="6407" max="6407" width="34.140625" style="186" customWidth="1"/>
    <col min="6408" max="6408" width="8.7109375" style="186" customWidth="1"/>
    <col min="6409" max="6409" width="18" style="186" customWidth="1"/>
    <col min="6410" max="6410" width="0" style="186" hidden="1" customWidth="1"/>
    <col min="6411" max="6411" width="23.28515625" style="186" customWidth="1"/>
    <col min="6412" max="6412" width="6.28515625" style="186" customWidth="1"/>
    <col min="6413" max="6413" width="10.42578125" style="186" customWidth="1"/>
    <col min="6414" max="6414" width="3.85546875" style="186" customWidth="1"/>
    <col min="6415" max="6415" width="5" style="186" customWidth="1"/>
    <col min="6416" max="6416" width="6" style="186" customWidth="1"/>
    <col min="6417" max="6418" width="5" style="186" customWidth="1"/>
    <col min="6419" max="6419" width="6.28515625" style="186" customWidth="1"/>
    <col min="6420" max="6420" width="9.85546875" style="186" customWidth="1"/>
    <col min="6421" max="6421" width="3.7109375" style="186" customWidth="1"/>
    <col min="6422" max="6423" width="4.85546875" style="186" customWidth="1"/>
    <col min="6424" max="6424" width="6.28515625" style="186" customWidth="1"/>
    <col min="6425" max="6425" width="0" style="186" hidden="1" customWidth="1"/>
    <col min="6426" max="6426" width="9.7109375" style="186" customWidth="1"/>
    <col min="6427" max="6427" width="6.85546875" style="186" customWidth="1"/>
    <col min="6428" max="6656" width="9.140625" style="186"/>
    <col min="6657" max="6657" width="6.28515625" style="186" customWidth="1"/>
    <col min="6658" max="6659" width="0" style="186" hidden="1" customWidth="1"/>
    <col min="6660" max="6660" width="20.7109375" style="186" customWidth="1"/>
    <col min="6661" max="6661" width="8.28515625" style="186" customWidth="1"/>
    <col min="6662" max="6662" width="5.28515625" style="186" customWidth="1"/>
    <col min="6663" max="6663" width="34.140625" style="186" customWidth="1"/>
    <col min="6664" max="6664" width="8.7109375" style="186" customWidth="1"/>
    <col min="6665" max="6665" width="18" style="186" customWidth="1"/>
    <col min="6666" max="6666" width="0" style="186" hidden="1" customWidth="1"/>
    <col min="6667" max="6667" width="23.28515625" style="186" customWidth="1"/>
    <col min="6668" max="6668" width="6.28515625" style="186" customWidth="1"/>
    <col min="6669" max="6669" width="10.42578125" style="186" customWidth="1"/>
    <col min="6670" max="6670" width="3.85546875" style="186" customWidth="1"/>
    <col min="6671" max="6671" width="5" style="186" customWidth="1"/>
    <col min="6672" max="6672" width="6" style="186" customWidth="1"/>
    <col min="6673" max="6674" width="5" style="186" customWidth="1"/>
    <col min="6675" max="6675" width="6.28515625" style="186" customWidth="1"/>
    <col min="6676" max="6676" width="9.85546875" style="186" customWidth="1"/>
    <col min="6677" max="6677" width="3.7109375" style="186" customWidth="1"/>
    <col min="6678" max="6679" width="4.85546875" style="186" customWidth="1"/>
    <col min="6680" max="6680" width="6.28515625" style="186" customWidth="1"/>
    <col min="6681" max="6681" width="0" style="186" hidden="1" customWidth="1"/>
    <col min="6682" max="6682" width="9.7109375" style="186" customWidth="1"/>
    <col min="6683" max="6683" width="6.85546875" style="186" customWidth="1"/>
    <col min="6684" max="6912" width="9.140625" style="186"/>
    <col min="6913" max="6913" width="6.28515625" style="186" customWidth="1"/>
    <col min="6914" max="6915" width="0" style="186" hidden="1" customWidth="1"/>
    <col min="6916" max="6916" width="20.7109375" style="186" customWidth="1"/>
    <col min="6917" max="6917" width="8.28515625" style="186" customWidth="1"/>
    <col min="6918" max="6918" width="5.28515625" style="186" customWidth="1"/>
    <col min="6919" max="6919" width="34.140625" style="186" customWidth="1"/>
    <col min="6920" max="6920" width="8.7109375" style="186" customWidth="1"/>
    <col min="6921" max="6921" width="18" style="186" customWidth="1"/>
    <col min="6922" max="6922" width="0" style="186" hidden="1" customWidth="1"/>
    <col min="6923" max="6923" width="23.28515625" style="186" customWidth="1"/>
    <col min="6924" max="6924" width="6.28515625" style="186" customWidth="1"/>
    <col min="6925" max="6925" width="10.42578125" style="186" customWidth="1"/>
    <col min="6926" max="6926" width="3.85546875" style="186" customWidth="1"/>
    <col min="6927" max="6927" width="5" style="186" customWidth="1"/>
    <col min="6928" max="6928" width="6" style="186" customWidth="1"/>
    <col min="6929" max="6930" width="5" style="186" customWidth="1"/>
    <col min="6931" max="6931" width="6.28515625" style="186" customWidth="1"/>
    <col min="6932" max="6932" width="9.85546875" style="186" customWidth="1"/>
    <col min="6933" max="6933" width="3.7109375" style="186" customWidth="1"/>
    <col min="6934" max="6935" width="4.85546875" style="186" customWidth="1"/>
    <col min="6936" max="6936" width="6.28515625" style="186" customWidth="1"/>
    <col min="6937" max="6937" width="0" style="186" hidden="1" customWidth="1"/>
    <col min="6938" max="6938" width="9.7109375" style="186" customWidth="1"/>
    <col min="6939" max="6939" width="6.85546875" style="186" customWidth="1"/>
    <col min="6940" max="7168" width="9.140625" style="186"/>
    <col min="7169" max="7169" width="6.28515625" style="186" customWidth="1"/>
    <col min="7170" max="7171" width="0" style="186" hidden="1" customWidth="1"/>
    <col min="7172" max="7172" width="20.7109375" style="186" customWidth="1"/>
    <col min="7173" max="7173" width="8.28515625" style="186" customWidth="1"/>
    <col min="7174" max="7174" width="5.28515625" style="186" customWidth="1"/>
    <col min="7175" max="7175" width="34.140625" style="186" customWidth="1"/>
    <col min="7176" max="7176" width="8.7109375" style="186" customWidth="1"/>
    <col min="7177" max="7177" width="18" style="186" customWidth="1"/>
    <col min="7178" max="7178" width="0" style="186" hidden="1" customWidth="1"/>
    <col min="7179" max="7179" width="23.28515625" style="186" customWidth="1"/>
    <col min="7180" max="7180" width="6.28515625" style="186" customWidth="1"/>
    <col min="7181" max="7181" width="10.42578125" style="186" customWidth="1"/>
    <col min="7182" max="7182" width="3.85546875" style="186" customWidth="1"/>
    <col min="7183" max="7183" width="5" style="186" customWidth="1"/>
    <col min="7184" max="7184" width="6" style="186" customWidth="1"/>
    <col min="7185" max="7186" width="5" style="186" customWidth="1"/>
    <col min="7187" max="7187" width="6.28515625" style="186" customWidth="1"/>
    <col min="7188" max="7188" width="9.85546875" style="186" customWidth="1"/>
    <col min="7189" max="7189" width="3.7109375" style="186" customWidth="1"/>
    <col min="7190" max="7191" width="4.85546875" style="186" customWidth="1"/>
    <col min="7192" max="7192" width="6.28515625" style="186" customWidth="1"/>
    <col min="7193" max="7193" width="0" style="186" hidden="1" customWidth="1"/>
    <col min="7194" max="7194" width="9.7109375" style="186" customWidth="1"/>
    <col min="7195" max="7195" width="6.85546875" style="186" customWidth="1"/>
    <col min="7196" max="7424" width="9.140625" style="186"/>
    <col min="7425" max="7425" width="6.28515625" style="186" customWidth="1"/>
    <col min="7426" max="7427" width="0" style="186" hidden="1" customWidth="1"/>
    <col min="7428" max="7428" width="20.7109375" style="186" customWidth="1"/>
    <col min="7429" max="7429" width="8.28515625" style="186" customWidth="1"/>
    <col min="7430" max="7430" width="5.28515625" style="186" customWidth="1"/>
    <col min="7431" max="7431" width="34.140625" style="186" customWidth="1"/>
    <col min="7432" max="7432" width="8.7109375" style="186" customWidth="1"/>
    <col min="7433" max="7433" width="18" style="186" customWidth="1"/>
    <col min="7434" max="7434" width="0" style="186" hidden="1" customWidth="1"/>
    <col min="7435" max="7435" width="23.28515625" style="186" customWidth="1"/>
    <col min="7436" max="7436" width="6.28515625" style="186" customWidth="1"/>
    <col min="7437" max="7437" width="10.42578125" style="186" customWidth="1"/>
    <col min="7438" max="7438" width="3.85546875" style="186" customWidth="1"/>
    <col min="7439" max="7439" width="5" style="186" customWidth="1"/>
    <col min="7440" max="7440" width="6" style="186" customWidth="1"/>
    <col min="7441" max="7442" width="5" style="186" customWidth="1"/>
    <col min="7443" max="7443" width="6.28515625" style="186" customWidth="1"/>
    <col min="7444" max="7444" width="9.85546875" style="186" customWidth="1"/>
    <col min="7445" max="7445" width="3.7109375" style="186" customWidth="1"/>
    <col min="7446" max="7447" width="4.85546875" style="186" customWidth="1"/>
    <col min="7448" max="7448" width="6.28515625" style="186" customWidth="1"/>
    <col min="7449" max="7449" width="0" style="186" hidden="1" customWidth="1"/>
    <col min="7450" max="7450" width="9.7109375" style="186" customWidth="1"/>
    <col min="7451" max="7451" width="6.85546875" style="186" customWidth="1"/>
    <col min="7452" max="7680" width="9.140625" style="186"/>
    <col min="7681" max="7681" width="6.28515625" style="186" customWidth="1"/>
    <col min="7682" max="7683" width="0" style="186" hidden="1" customWidth="1"/>
    <col min="7684" max="7684" width="20.7109375" style="186" customWidth="1"/>
    <col min="7685" max="7685" width="8.28515625" style="186" customWidth="1"/>
    <col min="7686" max="7686" width="5.28515625" style="186" customWidth="1"/>
    <col min="7687" max="7687" width="34.140625" style="186" customWidth="1"/>
    <col min="7688" max="7688" width="8.7109375" style="186" customWidth="1"/>
    <col min="7689" max="7689" width="18" style="186" customWidth="1"/>
    <col min="7690" max="7690" width="0" style="186" hidden="1" customWidth="1"/>
    <col min="7691" max="7691" width="23.28515625" style="186" customWidth="1"/>
    <col min="7692" max="7692" width="6.28515625" style="186" customWidth="1"/>
    <col min="7693" max="7693" width="10.42578125" style="186" customWidth="1"/>
    <col min="7694" max="7694" width="3.85546875" style="186" customWidth="1"/>
    <col min="7695" max="7695" width="5" style="186" customWidth="1"/>
    <col min="7696" max="7696" width="6" style="186" customWidth="1"/>
    <col min="7697" max="7698" width="5" style="186" customWidth="1"/>
    <col min="7699" max="7699" width="6.28515625" style="186" customWidth="1"/>
    <col min="7700" max="7700" width="9.85546875" style="186" customWidth="1"/>
    <col min="7701" max="7701" width="3.7109375" style="186" customWidth="1"/>
    <col min="7702" max="7703" width="4.85546875" style="186" customWidth="1"/>
    <col min="7704" max="7704" width="6.28515625" style="186" customWidth="1"/>
    <col min="7705" max="7705" width="0" style="186" hidden="1" customWidth="1"/>
    <col min="7706" max="7706" width="9.7109375" style="186" customWidth="1"/>
    <col min="7707" max="7707" width="6.85546875" style="186" customWidth="1"/>
    <col min="7708" max="7936" width="9.140625" style="186"/>
    <col min="7937" max="7937" width="6.28515625" style="186" customWidth="1"/>
    <col min="7938" max="7939" width="0" style="186" hidden="1" customWidth="1"/>
    <col min="7940" max="7940" width="20.7109375" style="186" customWidth="1"/>
    <col min="7941" max="7941" width="8.28515625" style="186" customWidth="1"/>
    <col min="7942" max="7942" width="5.28515625" style="186" customWidth="1"/>
    <col min="7943" max="7943" width="34.140625" style="186" customWidth="1"/>
    <col min="7944" max="7944" width="8.7109375" style="186" customWidth="1"/>
    <col min="7945" max="7945" width="18" style="186" customWidth="1"/>
    <col min="7946" max="7946" width="0" style="186" hidden="1" customWidth="1"/>
    <col min="7947" max="7947" width="23.28515625" style="186" customWidth="1"/>
    <col min="7948" max="7948" width="6.28515625" style="186" customWidth="1"/>
    <col min="7949" max="7949" width="10.42578125" style="186" customWidth="1"/>
    <col min="7950" max="7950" width="3.85546875" style="186" customWidth="1"/>
    <col min="7951" max="7951" width="5" style="186" customWidth="1"/>
    <col min="7952" max="7952" width="6" style="186" customWidth="1"/>
    <col min="7953" max="7954" width="5" style="186" customWidth="1"/>
    <col min="7955" max="7955" width="6.28515625" style="186" customWidth="1"/>
    <col min="7956" max="7956" width="9.85546875" style="186" customWidth="1"/>
    <col min="7957" max="7957" width="3.7109375" style="186" customWidth="1"/>
    <col min="7958" max="7959" width="4.85546875" style="186" customWidth="1"/>
    <col min="7960" max="7960" width="6.28515625" style="186" customWidth="1"/>
    <col min="7961" max="7961" width="0" style="186" hidden="1" customWidth="1"/>
    <col min="7962" max="7962" width="9.7109375" style="186" customWidth="1"/>
    <col min="7963" max="7963" width="6.85546875" style="186" customWidth="1"/>
    <col min="7964" max="8192" width="9.140625" style="186"/>
    <col min="8193" max="8193" width="6.28515625" style="186" customWidth="1"/>
    <col min="8194" max="8195" width="0" style="186" hidden="1" customWidth="1"/>
    <col min="8196" max="8196" width="20.7109375" style="186" customWidth="1"/>
    <col min="8197" max="8197" width="8.28515625" style="186" customWidth="1"/>
    <col min="8198" max="8198" width="5.28515625" style="186" customWidth="1"/>
    <col min="8199" max="8199" width="34.140625" style="186" customWidth="1"/>
    <col min="8200" max="8200" width="8.7109375" style="186" customWidth="1"/>
    <col min="8201" max="8201" width="18" style="186" customWidth="1"/>
    <col min="8202" max="8202" width="0" style="186" hidden="1" customWidth="1"/>
    <col min="8203" max="8203" width="23.28515625" style="186" customWidth="1"/>
    <col min="8204" max="8204" width="6.28515625" style="186" customWidth="1"/>
    <col min="8205" max="8205" width="10.42578125" style="186" customWidth="1"/>
    <col min="8206" max="8206" width="3.85546875" style="186" customWidth="1"/>
    <col min="8207" max="8207" width="5" style="186" customWidth="1"/>
    <col min="8208" max="8208" width="6" style="186" customWidth="1"/>
    <col min="8209" max="8210" width="5" style="186" customWidth="1"/>
    <col min="8211" max="8211" width="6.28515625" style="186" customWidth="1"/>
    <col min="8212" max="8212" width="9.85546875" style="186" customWidth="1"/>
    <col min="8213" max="8213" width="3.7109375" style="186" customWidth="1"/>
    <col min="8214" max="8215" width="4.85546875" style="186" customWidth="1"/>
    <col min="8216" max="8216" width="6.28515625" style="186" customWidth="1"/>
    <col min="8217" max="8217" width="0" style="186" hidden="1" customWidth="1"/>
    <col min="8218" max="8218" width="9.7109375" style="186" customWidth="1"/>
    <col min="8219" max="8219" width="6.85546875" style="186" customWidth="1"/>
    <col min="8220" max="8448" width="9.140625" style="186"/>
    <col min="8449" max="8449" width="6.28515625" style="186" customWidth="1"/>
    <col min="8450" max="8451" width="0" style="186" hidden="1" customWidth="1"/>
    <col min="8452" max="8452" width="20.7109375" style="186" customWidth="1"/>
    <col min="8453" max="8453" width="8.28515625" style="186" customWidth="1"/>
    <col min="8454" max="8454" width="5.28515625" style="186" customWidth="1"/>
    <col min="8455" max="8455" width="34.140625" style="186" customWidth="1"/>
    <col min="8456" max="8456" width="8.7109375" style="186" customWidth="1"/>
    <col min="8457" max="8457" width="18" style="186" customWidth="1"/>
    <col min="8458" max="8458" width="0" style="186" hidden="1" customWidth="1"/>
    <col min="8459" max="8459" width="23.28515625" style="186" customWidth="1"/>
    <col min="8460" max="8460" width="6.28515625" style="186" customWidth="1"/>
    <col min="8461" max="8461" width="10.42578125" style="186" customWidth="1"/>
    <col min="8462" max="8462" width="3.85546875" style="186" customWidth="1"/>
    <col min="8463" max="8463" width="5" style="186" customWidth="1"/>
    <col min="8464" max="8464" width="6" style="186" customWidth="1"/>
    <col min="8465" max="8466" width="5" style="186" customWidth="1"/>
    <col min="8467" max="8467" width="6.28515625" style="186" customWidth="1"/>
    <col min="8468" max="8468" width="9.85546875" style="186" customWidth="1"/>
    <col min="8469" max="8469" width="3.7109375" style="186" customWidth="1"/>
    <col min="8470" max="8471" width="4.85546875" style="186" customWidth="1"/>
    <col min="8472" max="8472" width="6.28515625" style="186" customWidth="1"/>
    <col min="8473" max="8473" width="0" style="186" hidden="1" customWidth="1"/>
    <col min="8474" max="8474" width="9.7109375" style="186" customWidth="1"/>
    <col min="8475" max="8475" width="6.85546875" style="186" customWidth="1"/>
    <col min="8476" max="8704" width="9.140625" style="186"/>
    <col min="8705" max="8705" width="6.28515625" style="186" customWidth="1"/>
    <col min="8706" max="8707" width="0" style="186" hidden="1" customWidth="1"/>
    <col min="8708" max="8708" width="20.7109375" style="186" customWidth="1"/>
    <col min="8709" max="8709" width="8.28515625" style="186" customWidth="1"/>
    <col min="8710" max="8710" width="5.28515625" style="186" customWidth="1"/>
    <col min="8711" max="8711" width="34.140625" style="186" customWidth="1"/>
    <col min="8712" max="8712" width="8.7109375" style="186" customWidth="1"/>
    <col min="8713" max="8713" width="18" style="186" customWidth="1"/>
    <col min="8714" max="8714" width="0" style="186" hidden="1" customWidth="1"/>
    <col min="8715" max="8715" width="23.28515625" style="186" customWidth="1"/>
    <col min="8716" max="8716" width="6.28515625" style="186" customWidth="1"/>
    <col min="8717" max="8717" width="10.42578125" style="186" customWidth="1"/>
    <col min="8718" max="8718" width="3.85546875" style="186" customWidth="1"/>
    <col min="8719" max="8719" width="5" style="186" customWidth="1"/>
    <col min="8720" max="8720" width="6" style="186" customWidth="1"/>
    <col min="8721" max="8722" width="5" style="186" customWidth="1"/>
    <col min="8723" max="8723" width="6.28515625" style="186" customWidth="1"/>
    <col min="8724" max="8724" width="9.85546875" style="186" customWidth="1"/>
    <col min="8725" max="8725" width="3.7109375" style="186" customWidth="1"/>
    <col min="8726" max="8727" width="4.85546875" style="186" customWidth="1"/>
    <col min="8728" max="8728" width="6.28515625" style="186" customWidth="1"/>
    <col min="8729" max="8729" width="0" style="186" hidden="1" customWidth="1"/>
    <col min="8730" max="8730" width="9.7109375" style="186" customWidth="1"/>
    <col min="8731" max="8731" width="6.85546875" style="186" customWidth="1"/>
    <col min="8732" max="8960" width="9.140625" style="186"/>
    <col min="8961" max="8961" width="6.28515625" style="186" customWidth="1"/>
    <col min="8962" max="8963" width="0" style="186" hidden="1" customWidth="1"/>
    <col min="8964" max="8964" width="20.7109375" style="186" customWidth="1"/>
    <col min="8965" max="8965" width="8.28515625" style="186" customWidth="1"/>
    <col min="8966" max="8966" width="5.28515625" style="186" customWidth="1"/>
    <col min="8967" max="8967" width="34.140625" style="186" customWidth="1"/>
    <col min="8968" max="8968" width="8.7109375" style="186" customWidth="1"/>
    <col min="8969" max="8969" width="18" style="186" customWidth="1"/>
    <col min="8970" max="8970" width="0" style="186" hidden="1" customWidth="1"/>
    <col min="8971" max="8971" width="23.28515625" style="186" customWidth="1"/>
    <col min="8972" max="8972" width="6.28515625" style="186" customWidth="1"/>
    <col min="8973" max="8973" width="10.42578125" style="186" customWidth="1"/>
    <col min="8974" max="8974" width="3.85546875" style="186" customWidth="1"/>
    <col min="8975" max="8975" width="5" style="186" customWidth="1"/>
    <col min="8976" max="8976" width="6" style="186" customWidth="1"/>
    <col min="8977" max="8978" width="5" style="186" customWidth="1"/>
    <col min="8979" max="8979" width="6.28515625" style="186" customWidth="1"/>
    <col min="8980" max="8980" width="9.85546875" style="186" customWidth="1"/>
    <col min="8981" max="8981" width="3.7109375" style="186" customWidth="1"/>
    <col min="8982" max="8983" width="4.85546875" style="186" customWidth="1"/>
    <col min="8984" max="8984" width="6.28515625" style="186" customWidth="1"/>
    <col min="8985" max="8985" width="0" style="186" hidden="1" customWidth="1"/>
    <col min="8986" max="8986" width="9.7109375" style="186" customWidth="1"/>
    <col min="8987" max="8987" width="6.85546875" style="186" customWidth="1"/>
    <col min="8988" max="9216" width="9.140625" style="186"/>
    <col min="9217" max="9217" width="6.28515625" style="186" customWidth="1"/>
    <col min="9218" max="9219" width="0" style="186" hidden="1" customWidth="1"/>
    <col min="9220" max="9220" width="20.7109375" style="186" customWidth="1"/>
    <col min="9221" max="9221" width="8.28515625" style="186" customWidth="1"/>
    <col min="9222" max="9222" width="5.28515625" style="186" customWidth="1"/>
    <col min="9223" max="9223" width="34.140625" style="186" customWidth="1"/>
    <col min="9224" max="9224" width="8.7109375" style="186" customWidth="1"/>
    <col min="9225" max="9225" width="18" style="186" customWidth="1"/>
    <col min="9226" max="9226" width="0" style="186" hidden="1" customWidth="1"/>
    <col min="9227" max="9227" width="23.28515625" style="186" customWidth="1"/>
    <col min="9228" max="9228" width="6.28515625" style="186" customWidth="1"/>
    <col min="9229" max="9229" width="10.42578125" style="186" customWidth="1"/>
    <col min="9230" max="9230" width="3.85546875" style="186" customWidth="1"/>
    <col min="9231" max="9231" width="5" style="186" customWidth="1"/>
    <col min="9232" max="9232" width="6" style="186" customWidth="1"/>
    <col min="9233" max="9234" width="5" style="186" customWidth="1"/>
    <col min="9235" max="9235" width="6.28515625" style="186" customWidth="1"/>
    <col min="9236" max="9236" width="9.85546875" style="186" customWidth="1"/>
    <col min="9237" max="9237" width="3.7109375" style="186" customWidth="1"/>
    <col min="9238" max="9239" width="4.85546875" style="186" customWidth="1"/>
    <col min="9240" max="9240" width="6.28515625" style="186" customWidth="1"/>
    <col min="9241" max="9241" width="0" style="186" hidden="1" customWidth="1"/>
    <col min="9242" max="9242" width="9.7109375" style="186" customWidth="1"/>
    <col min="9243" max="9243" width="6.85546875" style="186" customWidth="1"/>
    <col min="9244" max="9472" width="9.140625" style="186"/>
    <col min="9473" max="9473" width="6.28515625" style="186" customWidth="1"/>
    <col min="9474" max="9475" width="0" style="186" hidden="1" customWidth="1"/>
    <col min="9476" max="9476" width="20.7109375" style="186" customWidth="1"/>
    <col min="9477" max="9477" width="8.28515625" style="186" customWidth="1"/>
    <col min="9478" max="9478" width="5.28515625" style="186" customWidth="1"/>
    <col min="9479" max="9479" width="34.140625" style="186" customWidth="1"/>
    <col min="9480" max="9480" width="8.7109375" style="186" customWidth="1"/>
    <col min="9481" max="9481" width="18" style="186" customWidth="1"/>
    <col min="9482" max="9482" width="0" style="186" hidden="1" customWidth="1"/>
    <col min="9483" max="9483" width="23.28515625" style="186" customWidth="1"/>
    <col min="9484" max="9484" width="6.28515625" style="186" customWidth="1"/>
    <col min="9485" max="9485" width="10.42578125" style="186" customWidth="1"/>
    <col min="9486" max="9486" width="3.85546875" style="186" customWidth="1"/>
    <col min="9487" max="9487" width="5" style="186" customWidth="1"/>
    <col min="9488" max="9488" width="6" style="186" customWidth="1"/>
    <col min="9489" max="9490" width="5" style="186" customWidth="1"/>
    <col min="9491" max="9491" width="6.28515625" style="186" customWidth="1"/>
    <col min="9492" max="9492" width="9.85546875" style="186" customWidth="1"/>
    <col min="9493" max="9493" width="3.7109375" style="186" customWidth="1"/>
    <col min="9494" max="9495" width="4.85546875" style="186" customWidth="1"/>
    <col min="9496" max="9496" width="6.28515625" style="186" customWidth="1"/>
    <col min="9497" max="9497" width="0" style="186" hidden="1" customWidth="1"/>
    <col min="9498" max="9498" width="9.7109375" style="186" customWidth="1"/>
    <col min="9499" max="9499" width="6.85546875" style="186" customWidth="1"/>
    <col min="9500" max="9728" width="9.140625" style="186"/>
    <col min="9729" max="9729" width="6.28515625" style="186" customWidth="1"/>
    <col min="9730" max="9731" width="0" style="186" hidden="1" customWidth="1"/>
    <col min="9732" max="9732" width="20.7109375" style="186" customWidth="1"/>
    <col min="9733" max="9733" width="8.28515625" style="186" customWidth="1"/>
    <col min="9734" max="9734" width="5.28515625" style="186" customWidth="1"/>
    <col min="9735" max="9735" width="34.140625" style="186" customWidth="1"/>
    <col min="9736" max="9736" width="8.7109375" style="186" customWidth="1"/>
    <col min="9737" max="9737" width="18" style="186" customWidth="1"/>
    <col min="9738" max="9738" width="0" style="186" hidden="1" customWidth="1"/>
    <col min="9739" max="9739" width="23.28515625" style="186" customWidth="1"/>
    <col min="9740" max="9740" width="6.28515625" style="186" customWidth="1"/>
    <col min="9741" max="9741" width="10.42578125" style="186" customWidth="1"/>
    <col min="9742" max="9742" width="3.85546875" style="186" customWidth="1"/>
    <col min="9743" max="9743" width="5" style="186" customWidth="1"/>
    <col min="9744" max="9744" width="6" style="186" customWidth="1"/>
    <col min="9745" max="9746" width="5" style="186" customWidth="1"/>
    <col min="9747" max="9747" width="6.28515625" style="186" customWidth="1"/>
    <col min="9748" max="9748" width="9.85546875" style="186" customWidth="1"/>
    <col min="9749" max="9749" width="3.7109375" style="186" customWidth="1"/>
    <col min="9750" max="9751" width="4.85546875" style="186" customWidth="1"/>
    <col min="9752" max="9752" width="6.28515625" style="186" customWidth="1"/>
    <col min="9753" max="9753" width="0" style="186" hidden="1" customWidth="1"/>
    <col min="9754" max="9754" width="9.7109375" style="186" customWidth="1"/>
    <col min="9755" max="9755" width="6.85546875" style="186" customWidth="1"/>
    <col min="9756" max="9984" width="9.140625" style="186"/>
    <col min="9985" max="9985" width="6.28515625" style="186" customWidth="1"/>
    <col min="9986" max="9987" width="0" style="186" hidden="1" customWidth="1"/>
    <col min="9988" max="9988" width="20.7109375" style="186" customWidth="1"/>
    <col min="9989" max="9989" width="8.28515625" style="186" customWidth="1"/>
    <col min="9990" max="9990" width="5.28515625" style="186" customWidth="1"/>
    <col min="9991" max="9991" width="34.140625" style="186" customWidth="1"/>
    <col min="9992" max="9992" width="8.7109375" style="186" customWidth="1"/>
    <col min="9993" max="9993" width="18" style="186" customWidth="1"/>
    <col min="9994" max="9994" width="0" style="186" hidden="1" customWidth="1"/>
    <col min="9995" max="9995" width="23.28515625" style="186" customWidth="1"/>
    <col min="9996" max="9996" width="6.28515625" style="186" customWidth="1"/>
    <col min="9997" max="9997" width="10.42578125" style="186" customWidth="1"/>
    <col min="9998" max="9998" width="3.85546875" style="186" customWidth="1"/>
    <col min="9999" max="9999" width="5" style="186" customWidth="1"/>
    <col min="10000" max="10000" width="6" style="186" customWidth="1"/>
    <col min="10001" max="10002" width="5" style="186" customWidth="1"/>
    <col min="10003" max="10003" width="6.28515625" style="186" customWidth="1"/>
    <col min="10004" max="10004" width="9.85546875" style="186" customWidth="1"/>
    <col min="10005" max="10005" width="3.7109375" style="186" customWidth="1"/>
    <col min="10006" max="10007" width="4.85546875" style="186" customWidth="1"/>
    <col min="10008" max="10008" width="6.28515625" style="186" customWidth="1"/>
    <col min="10009" max="10009" width="0" style="186" hidden="1" customWidth="1"/>
    <col min="10010" max="10010" width="9.7109375" style="186" customWidth="1"/>
    <col min="10011" max="10011" width="6.85546875" style="186" customWidth="1"/>
    <col min="10012" max="10240" width="9.140625" style="186"/>
    <col min="10241" max="10241" width="6.28515625" style="186" customWidth="1"/>
    <col min="10242" max="10243" width="0" style="186" hidden="1" customWidth="1"/>
    <col min="10244" max="10244" width="20.7109375" style="186" customWidth="1"/>
    <col min="10245" max="10245" width="8.28515625" style="186" customWidth="1"/>
    <col min="10246" max="10246" width="5.28515625" style="186" customWidth="1"/>
    <col min="10247" max="10247" width="34.140625" style="186" customWidth="1"/>
    <col min="10248" max="10248" width="8.7109375" style="186" customWidth="1"/>
    <col min="10249" max="10249" width="18" style="186" customWidth="1"/>
    <col min="10250" max="10250" width="0" style="186" hidden="1" customWidth="1"/>
    <col min="10251" max="10251" width="23.28515625" style="186" customWidth="1"/>
    <col min="10252" max="10252" width="6.28515625" style="186" customWidth="1"/>
    <col min="10253" max="10253" width="10.42578125" style="186" customWidth="1"/>
    <col min="10254" max="10254" width="3.85546875" style="186" customWidth="1"/>
    <col min="10255" max="10255" width="5" style="186" customWidth="1"/>
    <col min="10256" max="10256" width="6" style="186" customWidth="1"/>
    <col min="10257" max="10258" width="5" style="186" customWidth="1"/>
    <col min="10259" max="10259" width="6.28515625" style="186" customWidth="1"/>
    <col min="10260" max="10260" width="9.85546875" style="186" customWidth="1"/>
    <col min="10261" max="10261" width="3.7109375" style="186" customWidth="1"/>
    <col min="10262" max="10263" width="4.85546875" style="186" customWidth="1"/>
    <col min="10264" max="10264" width="6.28515625" style="186" customWidth="1"/>
    <col min="10265" max="10265" width="0" style="186" hidden="1" customWidth="1"/>
    <col min="10266" max="10266" width="9.7109375" style="186" customWidth="1"/>
    <col min="10267" max="10267" width="6.85546875" style="186" customWidth="1"/>
    <col min="10268" max="10496" width="9.140625" style="186"/>
    <col min="10497" max="10497" width="6.28515625" style="186" customWidth="1"/>
    <col min="10498" max="10499" width="0" style="186" hidden="1" customWidth="1"/>
    <col min="10500" max="10500" width="20.7109375" style="186" customWidth="1"/>
    <col min="10501" max="10501" width="8.28515625" style="186" customWidth="1"/>
    <col min="10502" max="10502" width="5.28515625" style="186" customWidth="1"/>
    <col min="10503" max="10503" width="34.140625" style="186" customWidth="1"/>
    <col min="10504" max="10504" width="8.7109375" style="186" customWidth="1"/>
    <col min="10505" max="10505" width="18" style="186" customWidth="1"/>
    <col min="10506" max="10506" width="0" style="186" hidden="1" customWidth="1"/>
    <col min="10507" max="10507" width="23.28515625" style="186" customWidth="1"/>
    <col min="10508" max="10508" width="6.28515625" style="186" customWidth="1"/>
    <col min="10509" max="10509" width="10.42578125" style="186" customWidth="1"/>
    <col min="10510" max="10510" width="3.85546875" style="186" customWidth="1"/>
    <col min="10511" max="10511" width="5" style="186" customWidth="1"/>
    <col min="10512" max="10512" width="6" style="186" customWidth="1"/>
    <col min="10513" max="10514" width="5" style="186" customWidth="1"/>
    <col min="10515" max="10515" width="6.28515625" style="186" customWidth="1"/>
    <col min="10516" max="10516" width="9.85546875" style="186" customWidth="1"/>
    <col min="10517" max="10517" width="3.7109375" style="186" customWidth="1"/>
    <col min="10518" max="10519" width="4.85546875" style="186" customWidth="1"/>
    <col min="10520" max="10520" width="6.28515625" style="186" customWidth="1"/>
    <col min="10521" max="10521" width="0" style="186" hidden="1" customWidth="1"/>
    <col min="10522" max="10522" width="9.7109375" style="186" customWidth="1"/>
    <col min="10523" max="10523" width="6.85546875" style="186" customWidth="1"/>
    <col min="10524" max="10752" width="9.140625" style="186"/>
    <col min="10753" max="10753" width="6.28515625" style="186" customWidth="1"/>
    <col min="10754" max="10755" width="0" style="186" hidden="1" customWidth="1"/>
    <col min="10756" max="10756" width="20.7109375" style="186" customWidth="1"/>
    <col min="10757" max="10757" width="8.28515625" style="186" customWidth="1"/>
    <col min="10758" max="10758" width="5.28515625" style="186" customWidth="1"/>
    <col min="10759" max="10759" width="34.140625" style="186" customWidth="1"/>
    <col min="10760" max="10760" width="8.7109375" style="186" customWidth="1"/>
    <col min="10761" max="10761" width="18" style="186" customWidth="1"/>
    <col min="10762" max="10762" width="0" style="186" hidden="1" customWidth="1"/>
    <col min="10763" max="10763" width="23.28515625" style="186" customWidth="1"/>
    <col min="10764" max="10764" width="6.28515625" style="186" customWidth="1"/>
    <col min="10765" max="10765" width="10.42578125" style="186" customWidth="1"/>
    <col min="10766" max="10766" width="3.85546875" style="186" customWidth="1"/>
    <col min="10767" max="10767" width="5" style="186" customWidth="1"/>
    <col min="10768" max="10768" width="6" style="186" customWidth="1"/>
    <col min="10769" max="10770" width="5" style="186" customWidth="1"/>
    <col min="10771" max="10771" width="6.28515625" style="186" customWidth="1"/>
    <col min="10772" max="10772" width="9.85546875" style="186" customWidth="1"/>
    <col min="10773" max="10773" width="3.7109375" style="186" customWidth="1"/>
    <col min="10774" max="10775" width="4.85546875" style="186" customWidth="1"/>
    <col min="10776" max="10776" width="6.28515625" style="186" customWidth="1"/>
    <col min="10777" max="10777" width="0" style="186" hidden="1" customWidth="1"/>
    <col min="10778" max="10778" width="9.7109375" style="186" customWidth="1"/>
    <col min="10779" max="10779" width="6.85546875" style="186" customWidth="1"/>
    <col min="10780" max="11008" width="9.140625" style="186"/>
    <col min="11009" max="11009" width="6.28515625" style="186" customWidth="1"/>
    <col min="11010" max="11011" width="0" style="186" hidden="1" customWidth="1"/>
    <col min="11012" max="11012" width="20.7109375" style="186" customWidth="1"/>
    <col min="11013" max="11013" width="8.28515625" style="186" customWidth="1"/>
    <col min="11014" max="11014" width="5.28515625" style="186" customWidth="1"/>
    <col min="11015" max="11015" width="34.140625" style="186" customWidth="1"/>
    <col min="11016" max="11016" width="8.7109375" style="186" customWidth="1"/>
    <col min="11017" max="11017" width="18" style="186" customWidth="1"/>
    <col min="11018" max="11018" width="0" style="186" hidden="1" customWidth="1"/>
    <col min="11019" max="11019" width="23.28515625" style="186" customWidth="1"/>
    <col min="11020" max="11020" width="6.28515625" style="186" customWidth="1"/>
    <col min="11021" max="11021" width="10.42578125" style="186" customWidth="1"/>
    <col min="11022" max="11022" width="3.85546875" style="186" customWidth="1"/>
    <col min="11023" max="11023" width="5" style="186" customWidth="1"/>
    <col min="11024" max="11024" width="6" style="186" customWidth="1"/>
    <col min="11025" max="11026" width="5" style="186" customWidth="1"/>
    <col min="11027" max="11027" width="6.28515625" style="186" customWidth="1"/>
    <col min="11028" max="11028" width="9.85546875" style="186" customWidth="1"/>
    <col min="11029" max="11029" width="3.7109375" style="186" customWidth="1"/>
    <col min="11030" max="11031" width="4.85546875" style="186" customWidth="1"/>
    <col min="11032" max="11032" width="6.28515625" style="186" customWidth="1"/>
    <col min="11033" max="11033" width="0" style="186" hidden="1" customWidth="1"/>
    <col min="11034" max="11034" width="9.7109375" style="186" customWidth="1"/>
    <col min="11035" max="11035" width="6.85546875" style="186" customWidth="1"/>
    <col min="11036" max="11264" width="9.140625" style="186"/>
    <col min="11265" max="11265" width="6.28515625" style="186" customWidth="1"/>
    <col min="11266" max="11267" width="0" style="186" hidden="1" customWidth="1"/>
    <col min="11268" max="11268" width="20.7109375" style="186" customWidth="1"/>
    <col min="11269" max="11269" width="8.28515625" style="186" customWidth="1"/>
    <col min="11270" max="11270" width="5.28515625" style="186" customWidth="1"/>
    <col min="11271" max="11271" width="34.140625" style="186" customWidth="1"/>
    <col min="11272" max="11272" width="8.7109375" style="186" customWidth="1"/>
    <col min="11273" max="11273" width="18" style="186" customWidth="1"/>
    <col min="11274" max="11274" width="0" style="186" hidden="1" customWidth="1"/>
    <col min="11275" max="11275" width="23.28515625" style="186" customWidth="1"/>
    <col min="11276" max="11276" width="6.28515625" style="186" customWidth="1"/>
    <col min="11277" max="11277" width="10.42578125" style="186" customWidth="1"/>
    <col min="11278" max="11278" width="3.85546875" style="186" customWidth="1"/>
    <col min="11279" max="11279" width="5" style="186" customWidth="1"/>
    <col min="11280" max="11280" width="6" style="186" customWidth="1"/>
    <col min="11281" max="11282" width="5" style="186" customWidth="1"/>
    <col min="11283" max="11283" width="6.28515625" style="186" customWidth="1"/>
    <col min="11284" max="11284" width="9.85546875" style="186" customWidth="1"/>
    <col min="11285" max="11285" width="3.7109375" style="186" customWidth="1"/>
    <col min="11286" max="11287" width="4.85546875" style="186" customWidth="1"/>
    <col min="11288" max="11288" width="6.28515625" style="186" customWidth="1"/>
    <col min="11289" max="11289" width="0" style="186" hidden="1" customWidth="1"/>
    <col min="11290" max="11290" width="9.7109375" style="186" customWidth="1"/>
    <col min="11291" max="11291" width="6.85546875" style="186" customWidth="1"/>
    <col min="11292" max="11520" width="9.140625" style="186"/>
    <col min="11521" max="11521" width="6.28515625" style="186" customWidth="1"/>
    <col min="11522" max="11523" width="0" style="186" hidden="1" customWidth="1"/>
    <col min="11524" max="11524" width="20.7109375" style="186" customWidth="1"/>
    <col min="11525" max="11525" width="8.28515625" style="186" customWidth="1"/>
    <col min="11526" max="11526" width="5.28515625" style="186" customWidth="1"/>
    <col min="11527" max="11527" width="34.140625" style="186" customWidth="1"/>
    <col min="11528" max="11528" width="8.7109375" style="186" customWidth="1"/>
    <col min="11529" max="11529" width="18" style="186" customWidth="1"/>
    <col min="11530" max="11530" width="0" style="186" hidden="1" customWidth="1"/>
    <col min="11531" max="11531" width="23.28515625" style="186" customWidth="1"/>
    <col min="11532" max="11532" width="6.28515625" style="186" customWidth="1"/>
    <col min="11533" max="11533" width="10.42578125" style="186" customWidth="1"/>
    <col min="11534" max="11534" width="3.85546875" style="186" customWidth="1"/>
    <col min="11535" max="11535" width="5" style="186" customWidth="1"/>
    <col min="11536" max="11536" width="6" style="186" customWidth="1"/>
    <col min="11537" max="11538" width="5" style="186" customWidth="1"/>
    <col min="11539" max="11539" width="6.28515625" style="186" customWidth="1"/>
    <col min="11540" max="11540" width="9.85546875" style="186" customWidth="1"/>
    <col min="11541" max="11541" width="3.7109375" style="186" customWidth="1"/>
    <col min="11542" max="11543" width="4.85546875" style="186" customWidth="1"/>
    <col min="11544" max="11544" width="6.28515625" style="186" customWidth="1"/>
    <col min="11545" max="11545" width="0" style="186" hidden="1" customWidth="1"/>
    <col min="11546" max="11546" width="9.7109375" style="186" customWidth="1"/>
    <col min="11547" max="11547" width="6.85546875" style="186" customWidth="1"/>
    <col min="11548" max="11776" width="9.140625" style="186"/>
    <col min="11777" max="11777" width="6.28515625" style="186" customWidth="1"/>
    <col min="11778" max="11779" width="0" style="186" hidden="1" customWidth="1"/>
    <col min="11780" max="11780" width="20.7109375" style="186" customWidth="1"/>
    <col min="11781" max="11781" width="8.28515625" style="186" customWidth="1"/>
    <col min="11782" max="11782" width="5.28515625" style="186" customWidth="1"/>
    <col min="11783" max="11783" width="34.140625" style="186" customWidth="1"/>
    <col min="11784" max="11784" width="8.7109375" style="186" customWidth="1"/>
    <col min="11785" max="11785" width="18" style="186" customWidth="1"/>
    <col min="11786" max="11786" width="0" style="186" hidden="1" customWidth="1"/>
    <col min="11787" max="11787" width="23.28515625" style="186" customWidth="1"/>
    <col min="11788" max="11788" width="6.28515625" style="186" customWidth="1"/>
    <col min="11789" max="11789" width="10.42578125" style="186" customWidth="1"/>
    <col min="11790" max="11790" width="3.85546875" style="186" customWidth="1"/>
    <col min="11791" max="11791" width="5" style="186" customWidth="1"/>
    <col min="11792" max="11792" width="6" style="186" customWidth="1"/>
    <col min="11793" max="11794" width="5" style="186" customWidth="1"/>
    <col min="11795" max="11795" width="6.28515625" style="186" customWidth="1"/>
    <col min="11796" max="11796" width="9.85546875" style="186" customWidth="1"/>
    <col min="11797" max="11797" width="3.7109375" style="186" customWidth="1"/>
    <col min="11798" max="11799" width="4.85546875" style="186" customWidth="1"/>
    <col min="11800" max="11800" width="6.28515625" style="186" customWidth="1"/>
    <col min="11801" max="11801" width="0" style="186" hidden="1" customWidth="1"/>
    <col min="11802" max="11802" width="9.7109375" style="186" customWidth="1"/>
    <col min="11803" max="11803" width="6.85546875" style="186" customWidth="1"/>
    <col min="11804" max="12032" width="9.140625" style="186"/>
    <col min="12033" max="12033" width="6.28515625" style="186" customWidth="1"/>
    <col min="12034" max="12035" width="0" style="186" hidden="1" customWidth="1"/>
    <col min="12036" max="12036" width="20.7109375" style="186" customWidth="1"/>
    <col min="12037" max="12037" width="8.28515625" style="186" customWidth="1"/>
    <col min="12038" max="12038" width="5.28515625" style="186" customWidth="1"/>
    <col min="12039" max="12039" width="34.140625" style="186" customWidth="1"/>
    <col min="12040" max="12040" width="8.7109375" style="186" customWidth="1"/>
    <col min="12041" max="12041" width="18" style="186" customWidth="1"/>
    <col min="12042" max="12042" width="0" style="186" hidden="1" customWidth="1"/>
    <col min="12043" max="12043" width="23.28515625" style="186" customWidth="1"/>
    <col min="12044" max="12044" width="6.28515625" style="186" customWidth="1"/>
    <col min="12045" max="12045" width="10.42578125" style="186" customWidth="1"/>
    <col min="12046" max="12046" width="3.85546875" style="186" customWidth="1"/>
    <col min="12047" max="12047" width="5" style="186" customWidth="1"/>
    <col min="12048" max="12048" width="6" style="186" customWidth="1"/>
    <col min="12049" max="12050" width="5" style="186" customWidth="1"/>
    <col min="12051" max="12051" width="6.28515625" style="186" customWidth="1"/>
    <col min="12052" max="12052" width="9.85546875" style="186" customWidth="1"/>
    <col min="12053" max="12053" width="3.7109375" style="186" customWidth="1"/>
    <col min="12054" max="12055" width="4.85546875" style="186" customWidth="1"/>
    <col min="12056" max="12056" width="6.28515625" style="186" customWidth="1"/>
    <col min="12057" max="12057" width="0" style="186" hidden="1" customWidth="1"/>
    <col min="12058" max="12058" width="9.7109375" style="186" customWidth="1"/>
    <col min="12059" max="12059" width="6.85546875" style="186" customWidth="1"/>
    <col min="12060" max="12288" width="9.140625" style="186"/>
    <col min="12289" max="12289" width="6.28515625" style="186" customWidth="1"/>
    <col min="12290" max="12291" width="0" style="186" hidden="1" customWidth="1"/>
    <col min="12292" max="12292" width="20.7109375" style="186" customWidth="1"/>
    <col min="12293" max="12293" width="8.28515625" style="186" customWidth="1"/>
    <col min="12294" max="12294" width="5.28515625" style="186" customWidth="1"/>
    <col min="12295" max="12295" width="34.140625" style="186" customWidth="1"/>
    <col min="12296" max="12296" width="8.7109375" style="186" customWidth="1"/>
    <col min="12297" max="12297" width="18" style="186" customWidth="1"/>
    <col min="12298" max="12298" width="0" style="186" hidden="1" customWidth="1"/>
    <col min="12299" max="12299" width="23.28515625" style="186" customWidth="1"/>
    <col min="12300" max="12300" width="6.28515625" style="186" customWidth="1"/>
    <col min="12301" max="12301" width="10.42578125" style="186" customWidth="1"/>
    <col min="12302" max="12302" width="3.85546875" style="186" customWidth="1"/>
    <col min="12303" max="12303" width="5" style="186" customWidth="1"/>
    <col min="12304" max="12304" width="6" style="186" customWidth="1"/>
    <col min="12305" max="12306" width="5" style="186" customWidth="1"/>
    <col min="12307" max="12307" width="6.28515625" style="186" customWidth="1"/>
    <col min="12308" max="12308" width="9.85546875" style="186" customWidth="1"/>
    <col min="12309" max="12309" width="3.7109375" style="186" customWidth="1"/>
    <col min="12310" max="12311" width="4.85546875" style="186" customWidth="1"/>
    <col min="12312" max="12312" width="6.28515625" style="186" customWidth="1"/>
    <col min="12313" max="12313" width="0" style="186" hidden="1" customWidth="1"/>
    <col min="12314" max="12314" width="9.7109375" style="186" customWidth="1"/>
    <col min="12315" max="12315" width="6.85546875" style="186" customWidth="1"/>
    <col min="12316" max="12544" width="9.140625" style="186"/>
    <col min="12545" max="12545" width="6.28515625" style="186" customWidth="1"/>
    <col min="12546" max="12547" width="0" style="186" hidden="1" customWidth="1"/>
    <col min="12548" max="12548" width="20.7109375" style="186" customWidth="1"/>
    <col min="12549" max="12549" width="8.28515625" style="186" customWidth="1"/>
    <col min="12550" max="12550" width="5.28515625" style="186" customWidth="1"/>
    <col min="12551" max="12551" width="34.140625" style="186" customWidth="1"/>
    <col min="12552" max="12552" width="8.7109375" style="186" customWidth="1"/>
    <col min="12553" max="12553" width="18" style="186" customWidth="1"/>
    <col min="12554" max="12554" width="0" style="186" hidden="1" customWidth="1"/>
    <col min="12555" max="12555" width="23.28515625" style="186" customWidth="1"/>
    <col min="12556" max="12556" width="6.28515625" style="186" customWidth="1"/>
    <col min="12557" max="12557" width="10.42578125" style="186" customWidth="1"/>
    <col min="12558" max="12558" width="3.85546875" style="186" customWidth="1"/>
    <col min="12559" max="12559" width="5" style="186" customWidth="1"/>
    <col min="12560" max="12560" width="6" style="186" customWidth="1"/>
    <col min="12561" max="12562" width="5" style="186" customWidth="1"/>
    <col min="12563" max="12563" width="6.28515625" style="186" customWidth="1"/>
    <col min="12564" max="12564" width="9.85546875" style="186" customWidth="1"/>
    <col min="12565" max="12565" width="3.7109375" style="186" customWidth="1"/>
    <col min="12566" max="12567" width="4.85546875" style="186" customWidth="1"/>
    <col min="12568" max="12568" width="6.28515625" style="186" customWidth="1"/>
    <col min="12569" max="12569" width="0" style="186" hidden="1" customWidth="1"/>
    <col min="12570" max="12570" width="9.7109375" style="186" customWidth="1"/>
    <col min="12571" max="12571" width="6.85546875" style="186" customWidth="1"/>
    <col min="12572" max="12800" width="9.140625" style="186"/>
    <col min="12801" max="12801" width="6.28515625" style="186" customWidth="1"/>
    <col min="12802" max="12803" width="0" style="186" hidden="1" customWidth="1"/>
    <col min="12804" max="12804" width="20.7109375" style="186" customWidth="1"/>
    <col min="12805" max="12805" width="8.28515625" style="186" customWidth="1"/>
    <col min="12806" max="12806" width="5.28515625" style="186" customWidth="1"/>
    <col min="12807" max="12807" width="34.140625" style="186" customWidth="1"/>
    <col min="12808" max="12808" width="8.7109375" style="186" customWidth="1"/>
    <col min="12809" max="12809" width="18" style="186" customWidth="1"/>
    <col min="12810" max="12810" width="0" style="186" hidden="1" customWidth="1"/>
    <col min="12811" max="12811" width="23.28515625" style="186" customWidth="1"/>
    <col min="12812" max="12812" width="6.28515625" style="186" customWidth="1"/>
    <col min="12813" max="12813" width="10.42578125" style="186" customWidth="1"/>
    <col min="12814" max="12814" width="3.85546875" style="186" customWidth="1"/>
    <col min="12815" max="12815" width="5" style="186" customWidth="1"/>
    <col min="12816" max="12816" width="6" style="186" customWidth="1"/>
    <col min="12817" max="12818" width="5" style="186" customWidth="1"/>
    <col min="12819" max="12819" width="6.28515625" style="186" customWidth="1"/>
    <col min="12820" max="12820" width="9.85546875" style="186" customWidth="1"/>
    <col min="12821" max="12821" width="3.7109375" style="186" customWidth="1"/>
    <col min="12822" max="12823" width="4.85546875" style="186" customWidth="1"/>
    <col min="12824" max="12824" width="6.28515625" style="186" customWidth="1"/>
    <col min="12825" max="12825" width="0" style="186" hidden="1" customWidth="1"/>
    <col min="12826" max="12826" width="9.7109375" style="186" customWidth="1"/>
    <col min="12827" max="12827" width="6.85546875" style="186" customWidth="1"/>
    <col min="12828" max="13056" width="9.140625" style="186"/>
    <col min="13057" max="13057" width="6.28515625" style="186" customWidth="1"/>
    <col min="13058" max="13059" width="0" style="186" hidden="1" customWidth="1"/>
    <col min="13060" max="13060" width="20.7109375" style="186" customWidth="1"/>
    <col min="13061" max="13061" width="8.28515625" style="186" customWidth="1"/>
    <col min="13062" max="13062" width="5.28515625" style="186" customWidth="1"/>
    <col min="13063" max="13063" width="34.140625" style="186" customWidth="1"/>
    <col min="13064" max="13064" width="8.7109375" style="186" customWidth="1"/>
    <col min="13065" max="13065" width="18" style="186" customWidth="1"/>
    <col min="13066" max="13066" width="0" style="186" hidden="1" customWidth="1"/>
    <col min="13067" max="13067" width="23.28515625" style="186" customWidth="1"/>
    <col min="13068" max="13068" width="6.28515625" style="186" customWidth="1"/>
    <col min="13069" max="13069" width="10.42578125" style="186" customWidth="1"/>
    <col min="13070" max="13070" width="3.85546875" style="186" customWidth="1"/>
    <col min="13071" max="13071" width="5" style="186" customWidth="1"/>
    <col min="13072" max="13072" width="6" style="186" customWidth="1"/>
    <col min="13073" max="13074" width="5" style="186" customWidth="1"/>
    <col min="13075" max="13075" width="6.28515625" style="186" customWidth="1"/>
    <col min="13076" max="13076" width="9.85546875" style="186" customWidth="1"/>
    <col min="13077" max="13077" width="3.7109375" style="186" customWidth="1"/>
    <col min="13078" max="13079" width="4.85546875" style="186" customWidth="1"/>
    <col min="13080" max="13080" width="6.28515625" style="186" customWidth="1"/>
    <col min="13081" max="13081" width="0" style="186" hidden="1" customWidth="1"/>
    <col min="13082" max="13082" width="9.7109375" style="186" customWidth="1"/>
    <col min="13083" max="13083" width="6.85546875" style="186" customWidth="1"/>
    <col min="13084" max="13312" width="9.140625" style="186"/>
    <col min="13313" max="13313" width="6.28515625" style="186" customWidth="1"/>
    <col min="13314" max="13315" width="0" style="186" hidden="1" customWidth="1"/>
    <col min="13316" max="13316" width="20.7109375" style="186" customWidth="1"/>
    <col min="13317" max="13317" width="8.28515625" style="186" customWidth="1"/>
    <col min="13318" max="13318" width="5.28515625" style="186" customWidth="1"/>
    <col min="13319" max="13319" width="34.140625" style="186" customWidth="1"/>
    <col min="13320" max="13320" width="8.7109375" style="186" customWidth="1"/>
    <col min="13321" max="13321" width="18" style="186" customWidth="1"/>
    <col min="13322" max="13322" width="0" style="186" hidden="1" customWidth="1"/>
    <col min="13323" max="13323" width="23.28515625" style="186" customWidth="1"/>
    <col min="13324" max="13324" width="6.28515625" style="186" customWidth="1"/>
    <col min="13325" max="13325" width="10.42578125" style="186" customWidth="1"/>
    <col min="13326" max="13326" width="3.85546875" style="186" customWidth="1"/>
    <col min="13327" max="13327" width="5" style="186" customWidth="1"/>
    <col min="13328" max="13328" width="6" style="186" customWidth="1"/>
    <col min="13329" max="13330" width="5" style="186" customWidth="1"/>
    <col min="13331" max="13331" width="6.28515625" style="186" customWidth="1"/>
    <col min="13332" max="13332" width="9.85546875" style="186" customWidth="1"/>
    <col min="13333" max="13333" width="3.7109375" style="186" customWidth="1"/>
    <col min="13334" max="13335" width="4.85546875" style="186" customWidth="1"/>
    <col min="13336" max="13336" width="6.28515625" style="186" customWidth="1"/>
    <col min="13337" max="13337" width="0" style="186" hidden="1" customWidth="1"/>
    <col min="13338" max="13338" width="9.7109375" style="186" customWidth="1"/>
    <col min="13339" max="13339" width="6.85546875" style="186" customWidth="1"/>
    <col min="13340" max="13568" width="9.140625" style="186"/>
    <col min="13569" max="13569" width="6.28515625" style="186" customWidth="1"/>
    <col min="13570" max="13571" width="0" style="186" hidden="1" customWidth="1"/>
    <col min="13572" max="13572" width="20.7109375" style="186" customWidth="1"/>
    <col min="13573" max="13573" width="8.28515625" style="186" customWidth="1"/>
    <col min="13574" max="13574" width="5.28515625" style="186" customWidth="1"/>
    <col min="13575" max="13575" width="34.140625" style="186" customWidth="1"/>
    <col min="13576" max="13576" width="8.7109375" style="186" customWidth="1"/>
    <col min="13577" max="13577" width="18" style="186" customWidth="1"/>
    <col min="13578" max="13578" width="0" style="186" hidden="1" customWidth="1"/>
    <col min="13579" max="13579" width="23.28515625" style="186" customWidth="1"/>
    <col min="13580" max="13580" width="6.28515625" style="186" customWidth="1"/>
    <col min="13581" max="13581" width="10.42578125" style="186" customWidth="1"/>
    <col min="13582" max="13582" width="3.85546875" style="186" customWidth="1"/>
    <col min="13583" max="13583" width="5" style="186" customWidth="1"/>
    <col min="13584" max="13584" width="6" style="186" customWidth="1"/>
    <col min="13585" max="13586" width="5" style="186" customWidth="1"/>
    <col min="13587" max="13587" width="6.28515625" style="186" customWidth="1"/>
    <col min="13588" max="13588" width="9.85546875" style="186" customWidth="1"/>
    <col min="13589" max="13589" width="3.7109375" style="186" customWidth="1"/>
    <col min="13590" max="13591" width="4.85546875" style="186" customWidth="1"/>
    <col min="13592" max="13592" width="6.28515625" style="186" customWidth="1"/>
    <col min="13593" max="13593" width="0" style="186" hidden="1" customWidth="1"/>
    <col min="13594" max="13594" width="9.7109375" style="186" customWidth="1"/>
    <col min="13595" max="13595" width="6.85546875" style="186" customWidth="1"/>
    <col min="13596" max="13824" width="9.140625" style="186"/>
    <col min="13825" max="13825" width="6.28515625" style="186" customWidth="1"/>
    <col min="13826" max="13827" width="0" style="186" hidden="1" customWidth="1"/>
    <col min="13828" max="13828" width="20.7109375" style="186" customWidth="1"/>
    <col min="13829" max="13829" width="8.28515625" style="186" customWidth="1"/>
    <col min="13830" max="13830" width="5.28515625" style="186" customWidth="1"/>
    <col min="13831" max="13831" width="34.140625" style="186" customWidth="1"/>
    <col min="13832" max="13832" width="8.7109375" style="186" customWidth="1"/>
    <col min="13833" max="13833" width="18" style="186" customWidth="1"/>
    <col min="13834" max="13834" width="0" style="186" hidden="1" customWidth="1"/>
    <col min="13835" max="13835" width="23.28515625" style="186" customWidth="1"/>
    <col min="13836" max="13836" width="6.28515625" style="186" customWidth="1"/>
    <col min="13837" max="13837" width="10.42578125" style="186" customWidth="1"/>
    <col min="13838" max="13838" width="3.85546875" style="186" customWidth="1"/>
    <col min="13839" max="13839" width="5" style="186" customWidth="1"/>
    <col min="13840" max="13840" width="6" style="186" customWidth="1"/>
    <col min="13841" max="13842" width="5" style="186" customWidth="1"/>
    <col min="13843" max="13843" width="6.28515625" style="186" customWidth="1"/>
    <col min="13844" max="13844" width="9.85546875" style="186" customWidth="1"/>
    <col min="13845" max="13845" width="3.7109375" style="186" customWidth="1"/>
    <col min="13846" max="13847" width="4.85546875" style="186" customWidth="1"/>
    <col min="13848" max="13848" width="6.28515625" style="186" customWidth="1"/>
    <col min="13849" max="13849" width="0" style="186" hidden="1" customWidth="1"/>
    <col min="13850" max="13850" width="9.7109375" style="186" customWidth="1"/>
    <col min="13851" max="13851" width="6.85546875" style="186" customWidth="1"/>
    <col min="13852" max="14080" width="9.140625" style="186"/>
    <col min="14081" max="14081" width="6.28515625" style="186" customWidth="1"/>
    <col min="14082" max="14083" width="0" style="186" hidden="1" customWidth="1"/>
    <col min="14084" max="14084" width="20.7109375" style="186" customWidth="1"/>
    <col min="14085" max="14085" width="8.28515625" style="186" customWidth="1"/>
    <col min="14086" max="14086" width="5.28515625" style="186" customWidth="1"/>
    <col min="14087" max="14087" width="34.140625" style="186" customWidth="1"/>
    <col min="14088" max="14088" width="8.7109375" style="186" customWidth="1"/>
    <col min="14089" max="14089" width="18" style="186" customWidth="1"/>
    <col min="14090" max="14090" width="0" style="186" hidden="1" customWidth="1"/>
    <col min="14091" max="14091" width="23.28515625" style="186" customWidth="1"/>
    <col min="14092" max="14092" width="6.28515625" style="186" customWidth="1"/>
    <col min="14093" max="14093" width="10.42578125" style="186" customWidth="1"/>
    <col min="14094" max="14094" width="3.85546875" style="186" customWidth="1"/>
    <col min="14095" max="14095" width="5" style="186" customWidth="1"/>
    <col min="14096" max="14096" width="6" style="186" customWidth="1"/>
    <col min="14097" max="14098" width="5" style="186" customWidth="1"/>
    <col min="14099" max="14099" width="6.28515625" style="186" customWidth="1"/>
    <col min="14100" max="14100" width="9.85546875" style="186" customWidth="1"/>
    <col min="14101" max="14101" width="3.7109375" style="186" customWidth="1"/>
    <col min="14102" max="14103" width="4.85546875" style="186" customWidth="1"/>
    <col min="14104" max="14104" width="6.28515625" style="186" customWidth="1"/>
    <col min="14105" max="14105" width="0" style="186" hidden="1" customWidth="1"/>
    <col min="14106" max="14106" width="9.7109375" style="186" customWidth="1"/>
    <col min="14107" max="14107" width="6.85546875" style="186" customWidth="1"/>
    <col min="14108" max="14336" width="9.140625" style="186"/>
    <col min="14337" max="14337" width="6.28515625" style="186" customWidth="1"/>
    <col min="14338" max="14339" width="0" style="186" hidden="1" customWidth="1"/>
    <col min="14340" max="14340" width="20.7109375" style="186" customWidth="1"/>
    <col min="14341" max="14341" width="8.28515625" style="186" customWidth="1"/>
    <col min="14342" max="14342" width="5.28515625" style="186" customWidth="1"/>
    <col min="14343" max="14343" width="34.140625" style="186" customWidth="1"/>
    <col min="14344" max="14344" width="8.7109375" style="186" customWidth="1"/>
    <col min="14345" max="14345" width="18" style="186" customWidth="1"/>
    <col min="14346" max="14346" width="0" style="186" hidden="1" customWidth="1"/>
    <col min="14347" max="14347" width="23.28515625" style="186" customWidth="1"/>
    <col min="14348" max="14348" width="6.28515625" style="186" customWidth="1"/>
    <col min="14349" max="14349" width="10.42578125" style="186" customWidth="1"/>
    <col min="14350" max="14350" width="3.85546875" style="186" customWidth="1"/>
    <col min="14351" max="14351" width="5" style="186" customWidth="1"/>
    <col min="14352" max="14352" width="6" style="186" customWidth="1"/>
    <col min="14353" max="14354" width="5" style="186" customWidth="1"/>
    <col min="14355" max="14355" width="6.28515625" style="186" customWidth="1"/>
    <col min="14356" max="14356" width="9.85546875" style="186" customWidth="1"/>
    <col min="14357" max="14357" width="3.7109375" style="186" customWidth="1"/>
    <col min="14358" max="14359" width="4.85546875" style="186" customWidth="1"/>
    <col min="14360" max="14360" width="6.28515625" style="186" customWidth="1"/>
    <col min="14361" max="14361" width="0" style="186" hidden="1" customWidth="1"/>
    <col min="14362" max="14362" width="9.7109375" style="186" customWidth="1"/>
    <col min="14363" max="14363" width="6.85546875" style="186" customWidth="1"/>
    <col min="14364" max="14592" width="9.140625" style="186"/>
    <col min="14593" max="14593" width="6.28515625" style="186" customWidth="1"/>
    <col min="14594" max="14595" width="0" style="186" hidden="1" customWidth="1"/>
    <col min="14596" max="14596" width="20.7109375" style="186" customWidth="1"/>
    <col min="14597" max="14597" width="8.28515625" style="186" customWidth="1"/>
    <col min="14598" max="14598" width="5.28515625" style="186" customWidth="1"/>
    <col min="14599" max="14599" width="34.140625" style="186" customWidth="1"/>
    <col min="14600" max="14600" width="8.7109375" style="186" customWidth="1"/>
    <col min="14601" max="14601" width="18" style="186" customWidth="1"/>
    <col min="14602" max="14602" width="0" style="186" hidden="1" customWidth="1"/>
    <col min="14603" max="14603" width="23.28515625" style="186" customWidth="1"/>
    <col min="14604" max="14604" width="6.28515625" style="186" customWidth="1"/>
    <col min="14605" max="14605" width="10.42578125" style="186" customWidth="1"/>
    <col min="14606" max="14606" width="3.85546875" style="186" customWidth="1"/>
    <col min="14607" max="14607" width="5" style="186" customWidth="1"/>
    <col min="14608" max="14608" width="6" style="186" customWidth="1"/>
    <col min="14609" max="14610" width="5" style="186" customWidth="1"/>
    <col min="14611" max="14611" width="6.28515625" style="186" customWidth="1"/>
    <col min="14612" max="14612" width="9.85546875" style="186" customWidth="1"/>
    <col min="14613" max="14613" width="3.7109375" style="186" customWidth="1"/>
    <col min="14614" max="14615" width="4.85546875" style="186" customWidth="1"/>
    <col min="14616" max="14616" width="6.28515625" style="186" customWidth="1"/>
    <col min="14617" max="14617" width="0" style="186" hidden="1" customWidth="1"/>
    <col min="14618" max="14618" width="9.7109375" style="186" customWidth="1"/>
    <col min="14619" max="14619" width="6.85546875" style="186" customWidth="1"/>
    <col min="14620" max="14848" width="9.140625" style="186"/>
    <col min="14849" max="14849" width="6.28515625" style="186" customWidth="1"/>
    <col min="14850" max="14851" width="0" style="186" hidden="1" customWidth="1"/>
    <col min="14852" max="14852" width="20.7109375" style="186" customWidth="1"/>
    <col min="14853" max="14853" width="8.28515625" style="186" customWidth="1"/>
    <col min="14854" max="14854" width="5.28515625" style="186" customWidth="1"/>
    <col min="14855" max="14855" width="34.140625" style="186" customWidth="1"/>
    <col min="14856" max="14856" width="8.7109375" style="186" customWidth="1"/>
    <col min="14857" max="14857" width="18" style="186" customWidth="1"/>
    <col min="14858" max="14858" width="0" style="186" hidden="1" customWidth="1"/>
    <col min="14859" max="14859" width="23.28515625" style="186" customWidth="1"/>
    <col min="14860" max="14860" width="6.28515625" style="186" customWidth="1"/>
    <col min="14861" max="14861" width="10.42578125" style="186" customWidth="1"/>
    <col min="14862" max="14862" width="3.85546875" style="186" customWidth="1"/>
    <col min="14863" max="14863" width="5" style="186" customWidth="1"/>
    <col min="14864" max="14864" width="6" style="186" customWidth="1"/>
    <col min="14865" max="14866" width="5" style="186" customWidth="1"/>
    <col min="14867" max="14867" width="6.28515625" style="186" customWidth="1"/>
    <col min="14868" max="14868" width="9.85546875" style="186" customWidth="1"/>
    <col min="14869" max="14869" width="3.7109375" style="186" customWidth="1"/>
    <col min="14870" max="14871" width="4.85546875" style="186" customWidth="1"/>
    <col min="14872" max="14872" width="6.28515625" style="186" customWidth="1"/>
    <col min="14873" max="14873" width="0" style="186" hidden="1" customWidth="1"/>
    <col min="14874" max="14874" width="9.7109375" style="186" customWidth="1"/>
    <col min="14875" max="14875" width="6.85546875" style="186" customWidth="1"/>
    <col min="14876" max="15104" width="9.140625" style="186"/>
    <col min="15105" max="15105" width="6.28515625" style="186" customWidth="1"/>
    <col min="15106" max="15107" width="0" style="186" hidden="1" customWidth="1"/>
    <col min="15108" max="15108" width="20.7109375" style="186" customWidth="1"/>
    <col min="15109" max="15109" width="8.28515625" style="186" customWidth="1"/>
    <col min="15110" max="15110" width="5.28515625" style="186" customWidth="1"/>
    <col min="15111" max="15111" width="34.140625" style="186" customWidth="1"/>
    <col min="15112" max="15112" width="8.7109375" style="186" customWidth="1"/>
    <col min="15113" max="15113" width="18" style="186" customWidth="1"/>
    <col min="15114" max="15114" width="0" style="186" hidden="1" customWidth="1"/>
    <col min="15115" max="15115" width="23.28515625" style="186" customWidth="1"/>
    <col min="15116" max="15116" width="6.28515625" style="186" customWidth="1"/>
    <col min="15117" max="15117" width="10.42578125" style="186" customWidth="1"/>
    <col min="15118" max="15118" width="3.85546875" style="186" customWidth="1"/>
    <col min="15119" max="15119" width="5" style="186" customWidth="1"/>
    <col min="15120" max="15120" width="6" style="186" customWidth="1"/>
    <col min="15121" max="15122" width="5" style="186" customWidth="1"/>
    <col min="15123" max="15123" width="6.28515625" style="186" customWidth="1"/>
    <col min="15124" max="15124" width="9.85546875" style="186" customWidth="1"/>
    <col min="15125" max="15125" width="3.7109375" style="186" customWidth="1"/>
    <col min="15126" max="15127" width="4.85546875" style="186" customWidth="1"/>
    <col min="15128" max="15128" width="6.28515625" style="186" customWidth="1"/>
    <col min="15129" max="15129" width="0" style="186" hidden="1" customWidth="1"/>
    <col min="15130" max="15130" width="9.7109375" style="186" customWidth="1"/>
    <col min="15131" max="15131" width="6.85546875" style="186" customWidth="1"/>
    <col min="15132" max="15360" width="9.140625" style="186"/>
    <col min="15361" max="15361" width="6.28515625" style="186" customWidth="1"/>
    <col min="15362" max="15363" width="0" style="186" hidden="1" customWidth="1"/>
    <col min="15364" max="15364" width="20.7109375" style="186" customWidth="1"/>
    <col min="15365" max="15365" width="8.28515625" style="186" customWidth="1"/>
    <col min="15366" max="15366" width="5.28515625" style="186" customWidth="1"/>
    <col min="15367" max="15367" width="34.140625" style="186" customWidth="1"/>
    <col min="15368" max="15368" width="8.7109375" style="186" customWidth="1"/>
    <col min="15369" max="15369" width="18" style="186" customWidth="1"/>
    <col min="15370" max="15370" width="0" style="186" hidden="1" customWidth="1"/>
    <col min="15371" max="15371" width="23.28515625" style="186" customWidth="1"/>
    <col min="15372" max="15372" width="6.28515625" style="186" customWidth="1"/>
    <col min="15373" max="15373" width="10.42578125" style="186" customWidth="1"/>
    <col min="15374" max="15374" width="3.85546875" style="186" customWidth="1"/>
    <col min="15375" max="15375" width="5" style="186" customWidth="1"/>
    <col min="15376" max="15376" width="6" style="186" customWidth="1"/>
    <col min="15377" max="15378" width="5" style="186" customWidth="1"/>
    <col min="15379" max="15379" width="6.28515625" style="186" customWidth="1"/>
    <col min="15380" max="15380" width="9.85546875" style="186" customWidth="1"/>
    <col min="15381" max="15381" width="3.7109375" style="186" customWidth="1"/>
    <col min="15382" max="15383" width="4.85546875" style="186" customWidth="1"/>
    <col min="15384" max="15384" width="6.28515625" style="186" customWidth="1"/>
    <col min="15385" max="15385" width="0" style="186" hidden="1" customWidth="1"/>
    <col min="15386" max="15386" width="9.7109375" style="186" customWidth="1"/>
    <col min="15387" max="15387" width="6.85546875" style="186" customWidth="1"/>
    <col min="15388" max="15616" width="9.140625" style="186"/>
    <col min="15617" max="15617" width="6.28515625" style="186" customWidth="1"/>
    <col min="15618" max="15619" width="0" style="186" hidden="1" customWidth="1"/>
    <col min="15620" max="15620" width="20.7109375" style="186" customWidth="1"/>
    <col min="15621" max="15621" width="8.28515625" style="186" customWidth="1"/>
    <col min="15622" max="15622" width="5.28515625" style="186" customWidth="1"/>
    <col min="15623" max="15623" width="34.140625" style="186" customWidth="1"/>
    <col min="15624" max="15624" width="8.7109375" style="186" customWidth="1"/>
    <col min="15625" max="15625" width="18" style="186" customWidth="1"/>
    <col min="15626" max="15626" width="0" style="186" hidden="1" customWidth="1"/>
    <col min="15627" max="15627" width="23.28515625" style="186" customWidth="1"/>
    <col min="15628" max="15628" width="6.28515625" style="186" customWidth="1"/>
    <col min="15629" max="15629" width="10.42578125" style="186" customWidth="1"/>
    <col min="15630" max="15630" width="3.85546875" style="186" customWidth="1"/>
    <col min="15631" max="15631" width="5" style="186" customWidth="1"/>
    <col min="15632" max="15632" width="6" style="186" customWidth="1"/>
    <col min="15633" max="15634" width="5" style="186" customWidth="1"/>
    <col min="15635" max="15635" width="6.28515625" style="186" customWidth="1"/>
    <col min="15636" max="15636" width="9.85546875" style="186" customWidth="1"/>
    <col min="15637" max="15637" width="3.7109375" style="186" customWidth="1"/>
    <col min="15638" max="15639" width="4.85546875" style="186" customWidth="1"/>
    <col min="15640" max="15640" width="6.28515625" style="186" customWidth="1"/>
    <col min="15641" max="15641" width="0" style="186" hidden="1" customWidth="1"/>
    <col min="15642" max="15642" width="9.7109375" style="186" customWidth="1"/>
    <col min="15643" max="15643" width="6.85546875" style="186" customWidth="1"/>
    <col min="15644" max="15872" width="9.140625" style="186"/>
    <col min="15873" max="15873" width="6.28515625" style="186" customWidth="1"/>
    <col min="15874" max="15875" width="0" style="186" hidden="1" customWidth="1"/>
    <col min="15876" max="15876" width="20.7109375" style="186" customWidth="1"/>
    <col min="15877" max="15877" width="8.28515625" style="186" customWidth="1"/>
    <col min="15878" max="15878" width="5.28515625" style="186" customWidth="1"/>
    <col min="15879" max="15879" width="34.140625" style="186" customWidth="1"/>
    <col min="15880" max="15880" width="8.7109375" style="186" customWidth="1"/>
    <col min="15881" max="15881" width="18" style="186" customWidth="1"/>
    <col min="15882" max="15882" width="0" style="186" hidden="1" customWidth="1"/>
    <col min="15883" max="15883" width="23.28515625" style="186" customWidth="1"/>
    <col min="15884" max="15884" width="6.28515625" style="186" customWidth="1"/>
    <col min="15885" max="15885" width="10.42578125" style="186" customWidth="1"/>
    <col min="15886" max="15886" width="3.85546875" style="186" customWidth="1"/>
    <col min="15887" max="15887" width="5" style="186" customWidth="1"/>
    <col min="15888" max="15888" width="6" style="186" customWidth="1"/>
    <col min="15889" max="15890" width="5" style="186" customWidth="1"/>
    <col min="15891" max="15891" width="6.28515625" style="186" customWidth="1"/>
    <col min="15892" max="15892" width="9.85546875" style="186" customWidth="1"/>
    <col min="15893" max="15893" width="3.7109375" style="186" customWidth="1"/>
    <col min="15894" max="15895" width="4.85546875" style="186" customWidth="1"/>
    <col min="15896" max="15896" width="6.28515625" style="186" customWidth="1"/>
    <col min="15897" max="15897" width="0" style="186" hidden="1" customWidth="1"/>
    <col min="15898" max="15898" width="9.7109375" style="186" customWidth="1"/>
    <col min="15899" max="15899" width="6.85546875" style="186" customWidth="1"/>
    <col min="15900" max="16128" width="9.140625" style="186"/>
    <col min="16129" max="16129" width="6.28515625" style="186" customWidth="1"/>
    <col min="16130" max="16131" width="0" style="186" hidden="1" customWidth="1"/>
    <col min="16132" max="16132" width="20.7109375" style="186" customWidth="1"/>
    <col min="16133" max="16133" width="8.28515625" style="186" customWidth="1"/>
    <col min="16134" max="16134" width="5.28515625" style="186" customWidth="1"/>
    <col min="16135" max="16135" width="34.140625" style="186" customWidth="1"/>
    <col min="16136" max="16136" width="8.7109375" style="186" customWidth="1"/>
    <col min="16137" max="16137" width="18" style="186" customWidth="1"/>
    <col min="16138" max="16138" width="0" style="186" hidden="1" customWidth="1"/>
    <col min="16139" max="16139" width="23.28515625" style="186" customWidth="1"/>
    <col min="16140" max="16140" width="6.28515625" style="186" customWidth="1"/>
    <col min="16141" max="16141" width="10.42578125" style="186" customWidth="1"/>
    <col min="16142" max="16142" width="3.85546875" style="186" customWidth="1"/>
    <col min="16143" max="16143" width="5" style="186" customWidth="1"/>
    <col min="16144" max="16144" width="6" style="186" customWidth="1"/>
    <col min="16145" max="16146" width="5" style="186" customWidth="1"/>
    <col min="16147" max="16147" width="6.28515625" style="186" customWidth="1"/>
    <col min="16148" max="16148" width="9.85546875" style="186" customWidth="1"/>
    <col min="16149" max="16149" width="3.7109375" style="186" customWidth="1"/>
    <col min="16150" max="16151" width="4.85546875" style="186" customWidth="1"/>
    <col min="16152" max="16152" width="6.28515625" style="186" customWidth="1"/>
    <col min="16153" max="16153" width="0" style="186" hidden="1" customWidth="1"/>
    <col min="16154" max="16154" width="9.7109375" style="186" customWidth="1"/>
    <col min="16155" max="16155" width="6.85546875" style="186" customWidth="1"/>
    <col min="16156" max="16384" width="9.140625" style="186"/>
  </cols>
  <sheetData>
    <row r="1" spans="1:27" s="82" customFormat="1" ht="78" customHeight="1" x14ac:dyDescent="0.2">
      <c r="A1" s="288" t="s">
        <v>183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</row>
    <row r="2" spans="1:27" ht="22.5" customHeight="1" x14ac:dyDescent="0.2">
      <c r="A2" s="304" t="s">
        <v>237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</row>
    <row r="3" spans="1:27" ht="18.75" customHeight="1" x14ac:dyDescent="0.2">
      <c r="A3" s="305" t="s">
        <v>97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</row>
    <row r="4" spans="1:27" ht="24.75" customHeight="1" x14ac:dyDescent="0.2">
      <c r="A4" s="306" t="s">
        <v>159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</row>
    <row r="5" spans="1:27" ht="36" customHeight="1" x14ac:dyDescent="0.2">
      <c r="A5" s="306" t="s">
        <v>148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</row>
    <row r="6" spans="1:27" ht="19.149999999999999" customHeight="1" x14ac:dyDescent="0.2">
      <c r="A6" s="307" t="s">
        <v>263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</row>
    <row r="7" spans="1:27" ht="12.75" customHeight="1" x14ac:dyDescent="0.2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</row>
    <row r="8" spans="1:27" ht="15" customHeight="1" x14ac:dyDescent="0.2">
      <c r="A8" s="150" t="s">
        <v>2</v>
      </c>
      <c r="E8" s="135"/>
      <c r="AA8" s="136" t="s">
        <v>244</v>
      </c>
    </row>
    <row r="9" spans="1:27" ht="20.100000000000001" customHeight="1" x14ac:dyDescent="0.2">
      <c r="A9" s="303" t="s">
        <v>99</v>
      </c>
      <c r="B9" s="308" t="s">
        <v>117</v>
      </c>
      <c r="C9" s="308" t="s">
        <v>5</v>
      </c>
      <c r="D9" s="310" t="s">
        <v>100</v>
      </c>
      <c r="E9" s="310" t="s">
        <v>7</v>
      </c>
      <c r="F9" s="303" t="s">
        <v>8</v>
      </c>
      <c r="G9" s="310" t="s">
        <v>101</v>
      </c>
      <c r="H9" s="310" t="s">
        <v>7</v>
      </c>
      <c r="I9" s="310" t="s">
        <v>10</v>
      </c>
      <c r="J9" s="185"/>
      <c r="K9" s="310" t="s">
        <v>12</v>
      </c>
      <c r="L9" s="315" t="s">
        <v>118</v>
      </c>
      <c r="M9" s="311"/>
      <c r="N9" s="311"/>
      <c r="O9" s="316" t="s">
        <v>119</v>
      </c>
      <c r="P9" s="317"/>
      <c r="Q9" s="317"/>
      <c r="R9" s="317"/>
      <c r="S9" s="317"/>
      <c r="T9" s="317"/>
      <c r="U9" s="315"/>
      <c r="V9" s="308" t="s">
        <v>105</v>
      </c>
      <c r="W9" s="312" t="s">
        <v>106</v>
      </c>
      <c r="X9" s="303"/>
      <c r="Y9" s="308" t="s">
        <v>120</v>
      </c>
      <c r="Z9" s="282" t="s">
        <v>109</v>
      </c>
      <c r="AA9" s="282" t="s">
        <v>110</v>
      </c>
    </row>
    <row r="10" spans="1:27" ht="20.100000000000001" customHeight="1" x14ac:dyDescent="0.2">
      <c r="A10" s="303"/>
      <c r="B10" s="308"/>
      <c r="C10" s="309"/>
      <c r="D10" s="310"/>
      <c r="E10" s="310"/>
      <c r="F10" s="303"/>
      <c r="G10" s="310"/>
      <c r="H10" s="310"/>
      <c r="I10" s="310"/>
      <c r="J10" s="185"/>
      <c r="K10" s="310"/>
      <c r="L10" s="315" t="s">
        <v>121</v>
      </c>
      <c r="M10" s="311"/>
      <c r="N10" s="311"/>
      <c r="O10" s="316" t="s">
        <v>122</v>
      </c>
      <c r="P10" s="317"/>
      <c r="Q10" s="317"/>
      <c r="R10" s="317"/>
      <c r="S10" s="317"/>
      <c r="T10" s="317"/>
      <c r="U10" s="315"/>
      <c r="V10" s="309"/>
      <c r="W10" s="313"/>
      <c r="X10" s="303"/>
      <c r="Y10" s="308"/>
      <c r="Z10" s="282"/>
      <c r="AA10" s="282"/>
    </row>
    <row r="11" spans="1:27" ht="79.5" customHeight="1" x14ac:dyDescent="0.2">
      <c r="A11" s="324"/>
      <c r="B11" s="327"/>
      <c r="C11" s="327"/>
      <c r="D11" s="325"/>
      <c r="E11" s="325"/>
      <c r="F11" s="324"/>
      <c r="G11" s="325"/>
      <c r="H11" s="325"/>
      <c r="I11" s="325"/>
      <c r="J11" s="216"/>
      <c r="K11" s="325"/>
      <c r="L11" s="217" t="s">
        <v>111</v>
      </c>
      <c r="M11" s="218" t="s">
        <v>112</v>
      </c>
      <c r="N11" s="219" t="s">
        <v>99</v>
      </c>
      <c r="O11" s="220" t="s">
        <v>123</v>
      </c>
      <c r="P11" s="220" t="s">
        <v>124</v>
      </c>
      <c r="Q11" s="220" t="s">
        <v>125</v>
      </c>
      <c r="R11" s="220" t="s">
        <v>126</v>
      </c>
      <c r="S11" s="218" t="s">
        <v>111</v>
      </c>
      <c r="T11" s="219" t="s">
        <v>112</v>
      </c>
      <c r="U11" s="219" t="s">
        <v>99</v>
      </c>
      <c r="V11" s="327"/>
      <c r="W11" s="328"/>
      <c r="X11" s="324"/>
      <c r="Y11" s="327"/>
      <c r="Z11" s="326"/>
      <c r="AA11" s="326"/>
    </row>
    <row r="12" spans="1:27" ht="59.25" customHeight="1" x14ac:dyDescent="0.2">
      <c r="A12" s="269">
        <v>1</v>
      </c>
      <c r="B12" s="143"/>
      <c r="C12" s="153"/>
      <c r="D12" s="66" t="s">
        <v>78</v>
      </c>
      <c r="E12" s="86" t="s">
        <v>79</v>
      </c>
      <c r="F12" s="67" t="s">
        <v>71</v>
      </c>
      <c r="G12" s="65" t="s">
        <v>261</v>
      </c>
      <c r="H12" s="64" t="s">
        <v>86</v>
      </c>
      <c r="I12" s="24" t="s">
        <v>26</v>
      </c>
      <c r="J12" s="16" t="s">
        <v>63</v>
      </c>
      <c r="K12" s="47" t="s">
        <v>57</v>
      </c>
      <c r="L12" s="144">
        <v>186.5</v>
      </c>
      <c r="M12" s="145">
        <f>L12/2.8</f>
        <v>66.607142857142861</v>
      </c>
      <c r="N12" s="146">
        <f>RANK(M12,M$12:M$13,0)</f>
        <v>2</v>
      </c>
      <c r="O12" s="147">
        <v>7.9</v>
      </c>
      <c r="P12" s="147">
        <v>7.9</v>
      </c>
      <c r="Q12" s="147">
        <v>7.9</v>
      </c>
      <c r="R12" s="147">
        <v>8</v>
      </c>
      <c r="S12" s="144">
        <f>O12+P12+Q12+R12</f>
        <v>31.700000000000003</v>
      </c>
      <c r="T12" s="145">
        <f>S12/0.4</f>
        <v>79.25</v>
      </c>
      <c r="U12" s="146">
        <f>RANK(T12,T$12:T$13,0)</f>
        <v>1</v>
      </c>
      <c r="V12" s="146"/>
      <c r="W12" s="148"/>
      <c r="X12" s="148"/>
      <c r="Y12" s="148"/>
      <c r="Z12" s="145">
        <f>(M12+T12)/2-IF($V12=1,0.5,IF($V12=2,1.5,0))</f>
        <v>72.928571428571431</v>
      </c>
      <c r="AA12" s="149" t="s">
        <v>113</v>
      </c>
    </row>
    <row r="13" spans="1:27" ht="59.25" customHeight="1" x14ac:dyDescent="0.2">
      <c r="A13" s="269">
        <v>2</v>
      </c>
      <c r="B13" s="143"/>
      <c r="C13" s="153"/>
      <c r="D13" s="12" t="s">
        <v>41</v>
      </c>
      <c r="E13" s="51" t="s">
        <v>42</v>
      </c>
      <c r="F13" s="52">
        <v>2</v>
      </c>
      <c r="G13" s="53" t="s">
        <v>165</v>
      </c>
      <c r="H13" s="23" t="s">
        <v>43</v>
      </c>
      <c r="I13" s="54" t="s">
        <v>44</v>
      </c>
      <c r="J13" s="55" t="s">
        <v>27</v>
      </c>
      <c r="K13" s="47" t="s">
        <v>16</v>
      </c>
      <c r="L13" s="144">
        <v>191</v>
      </c>
      <c r="M13" s="145">
        <f>L13/2.8</f>
        <v>68.214285714285722</v>
      </c>
      <c r="N13" s="146">
        <f>RANK(M13,M$12:M$13,0)</f>
        <v>1</v>
      </c>
      <c r="O13" s="147">
        <v>6.5</v>
      </c>
      <c r="P13" s="147">
        <v>6.7</v>
      </c>
      <c r="Q13" s="147">
        <v>7.5</v>
      </c>
      <c r="R13" s="147">
        <v>7.2</v>
      </c>
      <c r="S13" s="144">
        <f>O13+P13+Q13+R13</f>
        <v>27.9</v>
      </c>
      <c r="T13" s="145">
        <f>S13/0.4</f>
        <v>69.749999999999986</v>
      </c>
      <c r="U13" s="146">
        <f>RANK(T13,T$12:T$13,0)</f>
        <v>2</v>
      </c>
      <c r="V13" s="146"/>
      <c r="W13" s="148"/>
      <c r="X13" s="148"/>
      <c r="Y13" s="148"/>
      <c r="Z13" s="145">
        <f>(M13+T13)/2-IF($V13=1,0.5,IF($V13=2,1.5,0))</f>
        <v>68.982142857142861</v>
      </c>
      <c r="AA13" s="149" t="s">
        <v>113</v>
      </c>
    </row>
    <row r="16" spans="1:27" s="94" customFormat="1" ht="48" customHeight="1" x14ac:dyDescent="0.2">
      <c r="A16" s="80"/>
      <c r="B16" s="80"/>
      <c r="C16" s="80"/>
      <c r="D16" s="80" t="s">
        <v>72</v>
      </c>
      <c r="E16" s="80"/>
      <c r="F16" s="80"/>
      <c r="G16" s="80"/>
      <c r="H16" s="80"/>
      <c r="J16" s="80"/>
      <c r="K16" s="81" t="s">
        <v>221</v>
      </c>
      <c r="L16" s="115"/>
      <c r="M16" s="80"/>
      <c r="N16" s="80"/>
      <c r="O16" s="116"/>
      <c r="P16" s="117"/>
      <c r="Q16" s="80"/>
      <c r="R16" s="116"/>
      <c r="S16" s="117"/>
      <c r="T16" s="80"/>
      <c r="U16" s="80"/>
      <c r="V16" s="80"/>
      <c r="W16" s="80"/>
      <c r="X16" s="80"/>
      <c r="Y16" s="117"/>
      <c r="Z16" s="80"/>
    </row>
    <row r="17" spans="1:26" s="94" customFormat="1" ht="48" customHeight="1" x14ac:dyDescent="0.2">
      <c r="A17" s="80"/>
      <c r="B17" s="80"/>
      <c r="C17" s="80"/>
      <c r="D17" s="80" t="s">
        <v>73</v>
      </c>
      <c r="E17" s="80"/>
      <c r="F17" s="80"/>
      <c r="G17" s="80"/>
      <c r="H17" s="80"/>
      <c r="J17" s="80"/>
      <c r="K17" s="81" t="s">
        <v>75</v>
      </c>
      <c r="L17" s="115"/>
      <c r="O17" s="116"/>
      <c r="P17" s="117"/>
      <c r="Q17" s="80"/>
      <c r="R17" s="116"/>
      <c r="S17" s="117"/>
      <c r="T17" s="80"/>
      <c r="U17" s="80"/>
      <c r="V17" s="80"/>
      <c r="W17" s="80"/>
      <c r="X17" s="80"/>
      <c r="Y17" s="117"/>
      <c r="Z17" s="80"/>
    </row>
  </sheetData>
  <protectedRanges>
    <protectedRange sqref="K12" name="Диапазон1_3_1_1_3_11_1_1_3_1_1_2_1_3_3_1_1_4_4"/>
    <protectedRange sqref="K13" name="Диапазон1_3_1_1_3_11_1_1_3_1_1_2_1_3_3_1_1_1_1_1_1_1"/>
  </protectedRanges>
  <sortState ref="A12:AA13">
    <sortCondition descending="1" ref="Z12:Z13"/>
  </sortState>
  <mergeCells count="26">
    <mergeCell ref="A9:A11"/>
    <mergeCell ref="B9:B11"/>
    <mergeCell ref="C9:C11"/>
    <mergeCell ref="D9:D11"/>
    <mergeCell ref="E9:E11"/>
    <mergeCell ref="A1:AA1"/>
    <mergeCell ref="A2:AA2"/>
    <mergeCell ref="A3:AA3"/>
    <mergeCell ref="A4:AA4"/>
    <mergeCell ref="A6:AA6"/>
    <mergeCell ref="A5:AA5"/>
    <mergeCell ref="AA9:AA11"/>
    <mergeCell ref="L10:N10"/>
    <mergeCell ref="O10:U10"/>
    <mergeCell ref="O9:U9"/>
    <mergeCell ref="V9:V11"/>
    <mergeCell ref="W9:W11"/>
    <mergeCell ref="X9:X11"/>
    <mergeCell ref="Y9:Y11"/>
    <mergeCell ref="Z9:Z11"/>
    <mergeCell ref="L9:N9"/>
    <mergeCell ref="F9:F11"/>
    <mergeCell ref="G9:G11"/>
    <mergeCell ref="H9:H11"/>
    <mergeCell ref="I9:I11"/>
    <mergeCell ref="K9:K11"/>
  </mergeCells>
  <pageMargins left="0.23622047244094491" right="0.15748031496062992" top="0.27559055118110237" bottom="0.23622047244094491" header="0.23622047244094491" footer="0.15748031496062992"/>
  <pageSetup paperSize="9" scale="64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7"/>
  <sheetViews>
    <sheetView view="pageBreakPreview" topLeftCell="A7" zoomScale="85" zoomScaleNormal="100" zoomScaleSheetLayoutView="85" workbookViewId="0">
      <selection activeCell="G13" sqref="G13"/>
    </sheetView>
  </sheetViews>
  <sheetFormatPr defaultRowHeight="12.75" x14ac:dyDescent="0.2"/>
  <cols>
    <col min="1" max="1" width="6.28515625" style="160" customWidth="1"/>
    <col min="2" max="2" width="9.85546875" style="160" hidden="1" customWidth="1"/>
    <col min="3" max="3" width="6.5703125" style="160" hidden="1" customWidth="1"/>
    <col min="4" max="4" width="20.7109375" style="160" customWidth="1"/>
    <col min="5" max="5" width="8.28515625" style="160" customWidth="1"/>
    <col min="6" max="6" width="5.28515625" style="160" customWidth="1"/>
    <col min="7" max="7" width="34.140625" style="160" customWidth="1"/>
    <col min="8" max="8" width="8.7109375" style="160" customWidth="1"/>
    <col min="9" max="9" width="18" style="160" customWidth="1"/>
    <col min="10" max="10" width="12.7109375" style="160" hidden="1" customWidth="1"/>
    <col min="11" max="11" width="24.42578125" style="160" customWidth="1"/>
    <col min="12" max="12" width="7" style="160" customWidth="1"/>
    <col min="13" max="13" width="10.42578125" style="160" customWidth="1"/>
    <col min="14" max="14" width="3.85546875" style="160" customWidth="1"/>
    <col min="15" max="15" width="5" style="160" customWidth="1"/>
    <col min="16" max="16" width="6" style="160" customWidth="1"/>
    <col min="17" max="18" width="5" style="160" customWidth="1"/>
    <col min="19" max="19" width="6.85546875" style="160" customWidth="1"/>
    <col min="20" max="20" width="9.85546875" style="160" customWidth="1"/>
    <col min="21" max="21" width="3.7109375" style="160" customWidth="1"/>
    <col min="22" max="23" width="4.85546875" style="160" customWidth="1"/>
    <col min="24" max="24" width="6.28515625" style="160" customWidth="1"/>
    <col min="25" max="25" width="6.7109375" style="160" hidden="1" customWidth="1"/>
    <col min="26" max="26" width="9.7109375" style="160" customWidth="1"/>
    <col min="27" max="27" width="6.85546875" style="160" customWidth="1"/>
    <col min="28" max="256" width="9.140625" style="160"/>
    <col min="257" max="257" width="6.28515625" style="160" customWidth="1"/>
    <col min="258" max="259" width="0" style="160" hidden="1" customWidth="1"/>
    <col min="260" max="260" width="20.7109375" style="160" customWidth="1"/>
    <col min="261" max="261" width="8.28515625" style="160" customWidth="1"/>
    <col min="262" max="262" width="5.28515625" style="160" customWidth="1"/>
    <col min="263" max="263" width="34.140625" style="160" customWidth="1"/>
    <col min="264" max="264" width="8.7109375" style="160" customWidth="1"/>
    <col min="265" max="265" width="18" style="160" customWidth="1"/>
    <col min="266" max="266" width="0" style="160" hidden="1" customWidth="1"/>
    <col min="267" max="267" width="23.28515625" style="160" customWidth="1"/>
    <col min="268" max="268" width="6.28515625" style="160" customWidth="1"/>
    <col min="269" max="269" width="10.42578125" style="160" customWidth="1"/>
    <col min="270" max="270" width="3.85546875" style="160" customWidth="1"/>
    <col min="271" max="271" width="5" style="160" customWidth="1"/>
    <col min="272" max="272" width="6" style="160" customWidth="1"/>
    <col min="273" max="274" width="5" style="160" customWidth="1"/>
    <col min="275" max="275" width="6.28515625" style="160" customWidth="1"/>
    <col min="276" max="276" width="9.85546875" style="160" customWidth="1"/>
    <col min="277" max="277" width="3.7109375" style="160" customWidth="1"/>
    <col min="278" max="279" width="4.85546875" style="160" customWidth="1"/>
    <col min="280" max="280" width="6.28515625" style="160" customWidth="1"/>
    <col min="281" max="281" width="0" style="160" hidden="1" customWidth="1"/>
    <col min="282" max="282" width="9.7109375" style="160" customWidth="1"/>
    <col min="283" max="283" width="6.85546875" style="160" customWidth="1"/>
    <col min="284" max="512" width="9.140625" style="160"/>
    <col min="513" max="513" width="6.28515625" style="160" customWidth="1"/>
    <col min="514" max="515" width="0" style="160" hidden="1" customWidth="1"/>
    <col min="516" max="516" width="20.7109375" style="160" customWidth="1"/>
    <col min="517" max="517" width="8.28515625" style="160" customWidth="1"/>
    <col min="518" max="518" width="5.28515625" style="160" customWidth="1"/>
    <col min="519" max="519" width="34.140625" style="160" customWidth="1"/>
    <col min="520" max="520" width="8.7109375" style="160" customWidth="1"/>
    <col min="521" max="521" width="18" style="160" customWidth="1"/>
    <col min="522" max="522" width="0" style="160" hidden="1" customWidth="1"/>
    <col min="523" max="523" width="23.28515625" style="160" customWidth="1"/>
    <col min="524" max="524" width="6.28515625" style="160" customWidth="1"/>
    <col min="525" max="525" width="10.42578125" style="160" customWidth="1"/>
    <col min="526" max="526" width="3.85546875" style="160" customWidth="1"/>
    <col min="527" max="527" width="5" style="160" customWidth="1"/>
    <col min="528" max="528" width="6" style="160" customWidth="1"/>
    <col min="529" max="530" width="5" style="160" customWidth="1"/>
    <col min="531" max="531" width="6.28515625" style="160" customWidth="1"/>
    <col min="532" max="532" width="9.85546875" style="160" customWidth="1"/>
    <col min="533" max="533" width="3.7109375" style="160" customWidth="1"/>
    <col min="534" max="535" width="4.85546875" style="160" customWidth="1"/>
    <col min="536" max="536" width="6.28515625" style="160" customWidth="1"/>
    <col min="537" max="537" width="0" style="160" hidden="1" customWidth="1"/>
    <col min="538" max="538" width="9.7109375" style="160" customWidth="1"/>
    <col min="539" max="539" width="6.85546875" style="160" customWidth="1"/>
    <col min="540" max="768" width="9.140625" style="160"/>
    <col min="769" max="769" width="6.28515625" style="160" customWidth="1"/>
    <col min="770" max="771" width="0" style="160" hidden="1" customWidth="1"/>
    <col min="772" max="772" width="20.7109375" style="160" customWidth="1"/>
    <col min="773" max="773" width="8.28515625" style="160" customWidth="1"/>
    <col min="774" max="774" width="5.28515625" style="160" customWidth="1"/>
    <col min="775" max="775" width="34.140625" style="160" customWidth="1"/>
    <col min="776" max="776" width="8.7109375" style="160" customWidth="1"/>
    <col min="777" max="777" width="18" style="160" customWidth="1"/>
    <col min="778" max="778" width="0" style="160" hidden="1" customWidth="1"/>
    <col min="779" max="779" width="23.28515625" style="160" customWidth="1"/>
    <col min="780" max="780" width="6.28515625" style="160" customWidth="1"/>
    <col min="781" max="781" width="10.42578125" style="160" customWidth="1"/>
    <col min="782" max="782" width="3.85546875" style="160" customWidth="1"/>
    <col min="783" max="783" width="5" style="160" customWidth="1"/>
    <col min="784" max="784" width="6" style="160" customWidth="1"/>
    <col min="785" max="786" width="5" style="160" customWidth="1"/>
    <col min="787" max="787" width="6.28515625" style="160" customWidth="1"/>
    <col min="788" max="788" width="9.85546875" style="160" customWidth="1"/>
    <col min="789" max="789" width="3.7109375" style="160" customWidth="1"/>
    <col min="790" max="791" width="4.85546875" style="160" customWidth="1"/>
    <col min="792" max="792" width="6.28515625" style="160" customWidth="1"/>
    <col min="793" max="793" width="0" style="160" hidden="1" customWidth="1"/>
    <col min="794" max="794" width="9.7109375" style="160" customWidth="1"/>
    <col min="795" max="795" width="6.85546875" style="160" customWidth="1"/>
    <col min="796" max="1024" width="9.140625" style="160"/>
    <col min="1025" max="1025" width="6.28515625" style="160" customWidth="1"/>
    <col min="1026" max="1027" width="0" style="160" hidden="1" customWidth="1"/>
    <col min="1028" max="1028" width="20.7109375" style="160" customWidth="1"/>
    <col min="1029" max="1029" width="8.28515625" style="160" customWidth="1"/>
    <col min="1030" max="1030" width="5.28515625" style="160" customWidth="1"/>
    <col min="1031" max="1031" width="34.140625" style="160" customWidth="1"/>
    <col min="1032" max="1032" width="8.7109375" style="160" customWidth="1"/>
    <col min="1033" max="1033" width="18" style="160" customWidth="1"/>
    <col min="1034" max="1034" width="0" style="160" hidden="1" customWidth="1"/>
    <col min="1035" max="1035" width="23.28515625" style="160" customWidth="1"/>
    <col min="1036" max="1036" width="6.28515625" style="160" customWidth="1"/>
    <col min="1037" max="1037" width="10.42578125" style="160" customWidth="1"/>
    <col min="1038" max="1038" width="3.85546875" style="160" customWidth="1"/>
    <col min="1039" max="1039" width="5" style="160" customWidth="1"/>
    <col min="1040" max="1040" width="6" style="160" customWidth="1"/>
    <col min="1041" max="1042" width="5" style="160" customWidth="1"/>
    <col min="1043" max="1043" width="6.28515625" style="160" customWidth="1"/>
    <col min="1044" max="1044" width="9.85546875" style="160" customWidth="1"/>
    <col min="1045" max="1045" width="3.7109375" style="160" customWidth="1"/>
    <col min="1046" max="1047" width="4.85546875" style="160" customWidth="1"/>
    <col min="1048" max="1048" width="6.28515625" style="160" customWidth="1"/>
    <col min="1049" max="1049" width="0" style="160" hidden="1" customWidth="1"/>
    <col min="1050" max="1050" width="9.7109375" style="160" customWidth="1"/>
    <col min="1051" max="1051" width="6.85546875" style="160" customWidth="1"/>
    <col min="1052" max="1280" width="9.140625" style="160"/>
    <col min="1281" max="1281" width="6.28515625" style="160" customWidth="1"/>
    <col min="1282" max="1283" width="0" style="160" hidden="1" customWidth="1"/>
    <col min="1284" max="1284" width="20.7109375" style="160" customWidth="1"/>
    <col min="1285" max="1285" width="8.28515625" style="160" customWidth="1"/>
    <col min="1286" max="1286" width="5.28515625" style="160" customWidth="1"/>
    <col min="1287" max="1287" width="34.140625" style="160" customWidth="1"/>
    <col min="1288" max="1288" width="8.7109375" style="160" customWidth="1"/>
    <col min="1289" max="1289" width="18" style="160" customWidth="1"/>
    <col min="1290" max="1290" width="0" style="160" hidden="1" customWidth="1"/>
    <col min="1291" max="1291" width="23.28515625" style="160" customWidth="1"/>
    <col min="1292" max="1292" width="6.28515625" style="160" customWidth="1"/>
    <col min="1293" max="1293" width="10.42578125" style="160" customWidth="1"/>
    <col min="1294" max="1294" width="3.85546875" style="160" customWidth="1"/>
    <col min="1295" max="1295" width="5" style="160" customWidth="1"/>
    <col min="1296" max="1296" width="6" style="160" customWidth="1"/>
    <col min="1297" max="1298" width="5" style="160" customWidth="1"/>
    <col min="1299" max="1299" width="6.28515625" style="160" customWidth="1"/>
    <col min="1300" max="1300" width="9.85546875" style="160" customWidth="1"/>
    <col min="1301" max="1301" width="3.7109375" style="160" customWidth="1"/>
    <col min="1302" max="1303" width="4.85546875" style="160" customWidth="1"/>
    <col min="1304" max="1304" width="6.28515625" style="160" customWidth="1"/>
    <col min="1305" max="1305" width="0" style="160" hidden="1" customWidth="1"/>
    <col min="1306" max="1306" width="9.7109375" style="160" customWidth="1"/>
    <col min="1307" max="1307" width="6.85546875" style="160" customWidth="1"/>
    <col min="1308" max="1536" width="9.140625" style="160"/>
    <col min="1537" max="1537" width="6.28515625" style="160" customWidth="1"/>
    <col min="1538" max="1539" width="0" style="160" hidden="1" customWidth="1"/>
    <col min="1540" max="1540" width="20.7109375" style="160" customWidth="1"/>
    <col min="1541" max="1541" width="8.28515625" style="160" customWidth="1"/>
    <col min="1542" max="1542" width="5.28515625" style="160" customWidth="1"/>
    <col min="1543" max="1543" width="34.140625" style="160" customWidth="1"/>
    <col min="1544" max="1544" width="8.7109375" style="160" customWidth="1"/>
    <col min="1545" max="1545" width="18" style="160" customWidth="1"/>
    <col min="1546" max="1546" width="0" style="160" hidden="1" customWidth="1"/>
    <col min="1547" max="1547" width="23.28515625" style="160" customWidth="1"/>
    <col min="1548" max="1548" width="6.28515625" style="160" customWidth="1"/>
    <col min="1549" max="1549" width="10.42578125" style="160" customWidth="1"/>
    <col min="1550" max="1550" width="3.85546875" style="160" customWidth="1"/>
    <col min="1551" max="1551" width="5" style="160" customWidth="1"/>
    <col min="1552" max="1552" width="6" style="160" customWidth="1"/>
    <col min="1553" max="1554" width="5" style="160" customWidth="1"/>
    <col min="1555" max="1555" width="6.28515625" style="160" customWidth="1"/>
    <col min="1556" max="1556" width="9.85546875" style="160" customWidth="1"/>
    <col min="1557" max="1557" width="3.7109375" style="160" customWidth="1"/>
    <col min="1558" max="1559" width="4.85546875" style="160" customWidth="1"/>
    <col min="1560" max="1560" width="6.28515625" style="160" customWidth="1"/>
    <col min="1561" max="1561" width="0" style="160" hidden="1" customWidth="1"/>
    <col min="1562" max="1562" width="9.7109375" style="160" customWidth="1"/>
    <col min="1563" max="1563" width="6.85546875" style="160" customWidth="1"/>
    <col min="1564" max="1792" width="9.140625" style="160"/>
    <col min="1793" max="1793" width="6.28515625" style="160" customWidth="1"/>
    <col min="1794" max="1795" width="0" style="160" hidden="1" customWidth="1"/>
    <col min="1796" max="1796" width="20.7109375" style="160" customWidth="1"/>
    <col min="1797" max="1797" width="8.28515625" style="160" customWidth="1"/>
    <col min="1798" max="1798" width="5.28515625" style="160" customWidth="1"/>
    <col min="1799" max="1799" width="34.140625" style="160" customWidth="1"/>
    <col min="1800" max="1800" width="8.7109375" style="160" customWidth="1"/>
    <col min="1801" max="1801" width="18" style="160" customWidth="1"/>
    <col min="1802" max="1802" width="0" style="160" hidden="1" customWidth="1"/>
    <col min="1803" max="1803" width="23.28515625" style="160" customWidth="1"/>
    <col min="1804" max="1804" width="6.28515625" style="160" customWidth="1"/>
    <col min="1805" max="1805" width="10.42578125" style="160" customWidth="1"/>
    <col min="1806" max="1806" width="3.85546875" style="160" customWidth="1"/>
    <col min="1807" max="1807" width="5" style="160" customWidth="1"/>
    <col min="1808" max="1808" width="6" style="160" customWidth="1"/>
    <col min="1809" max="1810" width="5" style="160" customWidth="1"/>
    <col min="1811" max="1811" width="6.28515625" style="160" customWidth="1"/>
    <col min="1812" max="1812" width="9.85546875" style="160" customWidth="1"/>
    <col min="1813" max="1813" width="3.7109375" style="160" customWidth="1"/>
    <col min="1814" max="1815" width="4.85546875" style="160" customWidth="1"/>
    <col min="1816" max="1816" width="6.28515625" style="160" customWidth="1"/>
    <col min="1817" max="1817" width="0" style="160" hidden="1" customWidth="1"/>
    <col min="1818" max="1818" width="9.7109375" style="160" customWidth="1"/>
    <col min="1819" max="1819" width="6.85546875" style="160" customWidth="1"/>
    <col min="1820" max="2048" width="9.140625" style="160"/>
    <col min="2049" max="2049" width="6.28515625" style="160" customWidth="1"/>
    <col min="2050" max="2051" width="0" style="160" hidden="1" customWidth="1"/>
    <col min="2052" max="2052" width="20.7109375" style="160" customWidth="1"/>
    <col min="2053" max="2053" width="8.28515625" style="160" customWidth="1"/>
    <col min="2054" max="2054" width="5.28515625" style="160" customWidth="1"/>
    <col min="2055" max="2055" width="34.140625" style="160" customWidth="1"/>
    <col min="2056" max="2056" width="8.7109375" style="160" customWidth="1"/>
    <col min="2057" max="2057" width="18" style="160" customWidth="1"/>
    <col min="2058" max="2058" width="0" style="160" hidden="1" customWidth="1"/>
    <col min="2059" max="2059" width="23.28515625" style="160" customWidth="1"/>
    <col min="2060" max="2060" width="6.28515625" style="160" customWidth="1"/>
    <col min="2061" max="2061" width="10.42578125" style="160" customWidth="1"/>
    <col min="2062" max="2062" width="3.85546875" style="160" customWidth="1"/>
    <col min="2063" max="2063" width="5" style="160" customWidth="1"/>
    <col min="2064" max="2064" width="6" style="160" customWidth="1"/>
    <col min="2065" max="2066" width="5" style="160" customWidth="1"/>
    <col min="2067" max="2067" width="6.28515625" style="160" customWidth="1"/>
    <col min="2068" max="2068" width="9.85546875" style="160" customWidth="1"/>
    <col min="2069" max="2069" width="3.7109375" style="160" customWidth="1"/>
    <col min="2070" max="2071" width="4.85546875" style="160" customWidth="1"/>
    <col min="2072" max="2072" width="6.28515625" style="160" customWidth="1"/>
    <col min="2073" max="2073" width="0" style="160" hidden="1" customWidth="1"/>
    <col min="2074" max="2074" width="9.7109375" style="160" customWidth="1"/>
    <col min="2075" max="2075" width="6.85546875" style="160" customWidth="1"/>
    <col min="2076" max="2304" width="9.140625" style="160"/>
    <col min="2305" max="2305" width="6.28515625" style="160" customWidth="1"/>
    <col min="2306" max="2307" width="0" style="160" hidden="1" customWidth="1"/>
    <col min="2308" max="2308" width="20.7109375" style="160" customWidth="1"/>
    <col min="2309" max="2309" width="8.28515625" style="160" customWidth="1"/>
    <col min="2310" max="2310" width="5.28515625" style="160" customWidth="1"/>
    <col min="2311" max="2311" width="34.140625" style="160" customWidth="1"/>
    <col min="2312" max="2312" width="8.7109375" style="160" customWidth="1"/>
    <col min="2313" max="2313" width="18" style="160" customWidth="1"/>
    <col min="2314" max="2314" width="0" style="160" hidden="1" customWidth="1"/>
    <col min="2315" max="2315" width="23.28515625" style="160" customWidth="1"/>
    <col min="2316" max="2316" width="6.28515625" style="160" customWidth="1"/>
    <col min="2317" max="2317" width="10.42578125" style="160" customWidth="1"/>
    <col min="2318" max="2318" width="3.85546875" style="160" customWidth="1"/>
    <col min="2319" max="2319" width="5" style="160" customWidth="1"/>
    <col min="2320" max="2320" width="6" style="160" customWidth="1"/>
    <col min="2321" max="2322" width="5" style="160" customWidth="1"/>
    <col min="2323" max="2323" width="6.28515625" style="160" customWidth="1"/>
    <col min="2324" max="2324" width="9.85546875" style="160" customWidth="1"/>
    <col min="2325" max="2325" width="3.7109375" style="160" customWidth="1"/>
    <col min="2326" max="2327" width="4.85546875" style="160" customWidth="1"/>
    <col min="2328" max="2328" width="6.28515625" style="160" customWidth="1"/>
    <col min="2329" max="2329" width="0" style="160" hidden="1" customWidth="1"/>
    <col min="2330" max="2330" width="9.7109375" style="160" customWidth="1"/>
    <col min="2331" max="2331" width="6.85546875" style="160" customWidth="1"/>
    <col min="2332" max="2560" width="9.140625" style="160"/>
    <col min="2561" max="2561" width="6.28515625" style="160" customWidth="1"/>
    <col min="2562" max="2563" width="0" style="160" hidden="1" customWidth="1"/>
    <col min="2564" max="2564" width="20.7109375" style="160" customWidth="1"/>
    <col min="2565" max="2565" width="8.28515625" style="160" customWidth="1"/>
    <col min="2566" max="2566" width="5.28515625" style="160" customWidth="1"/>
    <col min="2567" max="2567" width="34.140625" style="160" customWidth="1"/>
    <col min="2568" max="2568" width="8.7109375" style="160" customWidth="1"/>
    <col min="2569" max="2569" width="18" style="160" customWidth="1"/>
    <col min="2570" max="2570" width="0" style="160" hidden="1" customWidth="1"/>
    <col min="2571" max="2571" width="23.28515625" style="160" customWidth="1"/>
    <col min="2572" max="2572" width="6.28515625" style="160" customWidth="1"/>
    <col min="2573" max="2573" width="10.42578125" style="160" customWidth="1"/>
    <col min="2574" max="2574" width="3.85546875" style="160" customWidth="1"/>
    <col min="2575" max="2575" width="5" style="160" customWidth="1"/>
    <col min="2576" max="2576" width="6" style="160" customWidth="1"/>
    <col min="2577" max="2578" width="5" style="160" customWidth="1"/>
    <col min="2579" max="2579" width="6.28515625" style="160" customWidth="1"/>
    <col min="2580" max="2580" width="9.85546875" style="160" customWidth="1"/>
    <col min="2581" max="2581" width="3.7109375" style="160" customWidth="1"/>
    <col min="2582" max="2583" width="4.85546875" style="160" customWidth="1"/>
    <col min="2584" max="2584" width="6.28515625" style="160" customWidth="1"/>
    <col min="2585" max="2585" width="0" style="160" hidden="1" customWidth="1"/>
    <col min="2586" max="2586" width="9.7109375" style="160" customWidth="1"/>
    <col min="2587" max="2587" width="6.85546875" style="160" customWidth="1"/>
    <col min="2588" max="2816" width="9.140625" style="160"/>
    <col min="2817" max="2817" width="6.28515625" style="160" customWidth="1"/>
    <col min="2818" max="2819" width="0" style="160" hidden="1" customWidth="1"/>
    <col min="2820" max="2820" width="20.7109375" style="160" customWidth="1"/>
    <col min="2821" max="2821" width="8.28515625" style="160" customWidth="1"/>
    <col min="2822" max="2822" width="5.28515625" style="160" customWidth="1"/>
    <col min="2823" max="2823" width="34.140625" style="160" customWidth="1"/>
    <col min="2824" max="2824" width="8.7109375" style="160" customWidth="1"/>
    <col min="2825" max="2825" width="18" style="160" customWidth="1"/>
    <col min="2826" max="2826" width="0" style="160" hidden="1" customWidth="1"/>
    <col min="2827" max="2827" width="23.28515625" style="160" customWidth="1"/>
    <col min="2828" max="2828" width="6.28515625" style="160" customWidth="1"/>
    <col min="2829" max="2829" width="10.42578125" style="160" customWidth="1"/>
    <col min="2830" max="2830" width="3.85546875" style="160" customWidth="1"/>
    <col min="2831" max="2831" width="5" style="160" customWidth="1"/>
    <col min="2832" max="2832" width="6" style="160" customWidth="1"/>
    <col min="2833" max="2834" width="5" style="160" customWidth="1"/>
    <col min="2835" max="2835" width="6.28515625" style="160" customWidth="1"/>
    <col min="2836" max="2836" width="9.85546875" style="160" customWidth="1"/>
    <col min="2837" max="2837" width="3.7109375" style="160" customWidth="1"/>
    <col min="2838" max="2839" width="4.85546875" style="160" customWidth="1"/>
    <col min="2840" max="2840" width="6.28515625" style="160" customWidth="1"/>
    <col min="2841" max="2841" width="0" style="160" hidden="1" customWidth="1"/>
    <col min="2842" max="2842" width="9.7109375" style="160" customWidth="1"/>
    <col min="2843" max="2843" width="6.85546875" style="160" customWidth="1"/>
    <col min="2844" max="3072" width="9.140625" style="160"/>
    <col min="3073" max="3073" width="6.28515625" style="160" customWidth="1"/>
    <col min="3074" max="3075" width="0" style="160" hidden="1" customWidth="1"/>
    <col min="3076" max="3076" width="20.7109375" style="160" customWidth="1"/>
    <col min="3077" max="3077" width="8.28515625" style="160" customWidth="1"/>
    <col min="3078" max="3078" width="5.28515625" style="160" customWidth="1"/>
    <col min="3079" max="3079" width="34.140625" style="160" customWidth="1"/>
    <col min="3080" max="3080" width="8.7109375" style="160" customWidth="1"/>
    <col min="3081" max="3081" width="18" style="160" customWidth="1"/>
    <col min="3082" max="3082" width="0" style="160" hidden="1" customWidth="1"/>
    <col min="3083" max="3083" width="23.28515625" style="160" customWidth="1"/>
    <col min="3084" max="3084" width="6.28515625" style="160" customWidth="1"/>
    <col min="3085" max="3085" width="10.42578125" style="160" customWidth="1"/>
    <col min="3086" max="3086" width="3.85546875" style="160" customWidth="1"/>
    <col min="3087" max="3087" width="5" style="160" customWidth="1"/>
    <col min="3088" max="3088" width="6" style="160" customWidth="1"/>
    <col min="3089" max="3090" width="5" style="160" customWidth="1"/>
    <col min="3091" max="3091" width="6.28515625" style="160" customWidth="1"/>
    <col min="3092" max="3092" width="9.85546875" style="160" customWidth="1"/>
    <col min="3093" max="3093" width="3.7109375" style="160" customWidth="1"/>
    <col min="3094" max="3095" width="4.85546875" style="160" customWidth="1"/>
    <col min="3096" max="3096" width="6.28515625" style="160" customWidth="1"/>
    <col min="3097" max="3097" width="0" style="160" hidden="1" customWidth="1"/>
    <col min="3098" max="3098" width="9.7109375" style="160" customWidth="1"/>
    <col min="3099" max="3099" width="6.85546875" style="160" customWidth="1"/>
    <col min="3100" max="3328" width="9.140625" style="160"/>
    <col min="3329" max="3329" width="6.28515625" style="160" customWidth="1"/>
    <col min="3330" max="3331" width="0" style="160" hidden="1" customWidth="1"/>
    <col min="3332" max="3332" width="20.7109375" style="160" customWidth="1"/>
    <col min="3333" max="3333" width="8.28515625" style="160" customWidth="1"/>
    <col min="3334" max="3334" width="5.28515625" style="160" customWidth="1"/>
    <col min="3335" max="3335" width="34.140625" style="160" customWidth="1"/>
    <col min="3336" max="3336" width="8.7109375" style="160" customWidth="1"/>
    <col min="3337" max="3337" width="18" style="160" customWidth="1"/>
    <col min="3338" max="3338" width="0" style="160" hidden="1" customWidth="1"/>
    <col min="3339" max="3339" width="23.28515625" style="160" customWidth="1"/>
    <col min="3340" max="3340" width="6.28515625" style="160" customWidth="1"/>
    <col min="3341" max="3341" width="10.42578125" style="160" customWidth="1"/>
    <col min="3342" max="3342" width="3.85546875" style="160" customWidth="1"/>
    <col min="3343" max="3343" width="5" style="160" customWidth="1"/>
    <col min="3344" max="3344" width="6" style="160" customWidth="1"/>
    <col min="3345" max="3346" width="5" style="160" customWidth="1"/>
    <col min="3347" max="3347" width="6.28515625" style="160" customWidth="1"/>
    <col min="3348" max="3348" width="9.85546875" style="160" customWidth="1"/>
    <col min="3349" max="3349" width="3.7109375" style="160" customWidth="1"/>
    <col min="3350" max="3351" width="4.85546875" style="160" customWidth="1"/>
    <col min="3352" max="3352" width="6.28515625" style="160" customWidth="1"/>
    <col min="3353" max="3353" width="0" style="160" hidden="1" customWidth="1"/>
    <col min="3354" max="3354" width="9.7109375" style="160" customWidth="1"/>
    <col min="3355" max="3355" width="6.85546875" style="160" customWidth="1"/>
    <col min="3356" max="3584" width="9.140625" style="160"/>
    <col min="3585" max="3585" width="6.28515625" style="160" customWidth="1"/>
    <col min="3586" max="3587" width="0" style="160" hidden="1" customWidth="1"/>
    <col min="3588" max="3588" width="20.7109375" style="160" customWidth="1"/>
    <col min="3589" max="3589" width="8.28515625" style="160" customWidth="1"/>
    <col min="3590" max="3590" width="5.28515625" style="160" customWidth="1"/>
    <col min="3591" max="3591" width="34.140625" style="160" customWidth="1"/>
    <col min="3592" max="3592" width="8.7109375" style="160" customWidth="1"/>
    <col min="3593" max="3593" width="18" style="160" customWidth="1"/>
    <col min="3594" max="3594" width="0" style="160" hidden="1" customWidth="1"/>
    <col min="3595" max="3595" width="23.28515625" style="160" customWidth="1"/>
    <col min="3596" max="3596" width="6.28515625" style="160" customWidth="1"/>
    <col min="3597" max="3597" width="10.42578125" style="160" customWidth="1"/>
    <col min="3598" max="3598" width="3.85546875" style="160" customWidth="1"/>
    <col min="3599" max="3599" width="5" style="160" customWidth="1"/>
    <col min="3600" max="3600" width="6" style="160" customWidth="1"/>
    <col min="3601" max="3602" width="5" style="160" customWidth="1"/>
    <col min="3603" max="3603" width="6.28515625" style="160" customWidth="1"/>
    <col min="3604" max="3604" width="9.85546875" style="160" customWidth="1"/>
    <col min="3605" max="3605" width="3.7109375" style="160" customWidth="1"/>
    <col min="3606" max="3607" width="4.85546875" style="160" customWidth="1"/>
    <col min="3608" max="3608" width="6.28515625" style="160" customWidth="1"/>
    <col min="3609" max="3609" width="0" style="160" hidden="1" customWidth="1"/>
    <col min="3610" max="3610" width="9.7109375" style="160" customWidth="1"/>
    <col min="3611" max="3611" width="6.85546875" style="160" customWidth="1"/>
    <col min="3612" max="3840" width="9.140625" style="160"/>
    <col min="3841" max="3841" width="6.28515625" style="160" customWidth="1"/>
    <col min="3842" max="3843" width="0" style="160" hidden="1" customWidth="1"/>
    <col min="3844" max="3844" width="20.7109375" style="160" customWidth="1"/>
    <col min="3845" max="3845" width="8.28515625" style="160" customWidth="1"/>
    <col min="3846" max="3846" width="5.28515625" style="160" customWidth="1"/>
    <col min="3847" max="3847" width="34.140625" style="160" customWidth="1"/>
    <col min="3848" max="3848" width="8.7109375" style="160" customWidth="1"/>
    <col min="3849" max="3849" width="18" style="160" customWidth="1"/>
    <col min="3850" max="3850" width="0" style="160" hidden="1" customWidth="1"/>
    <col min="3851" max="3851" width="23.28515625" style="160" customWidth="1"/>
    <col min="3852" max="3852" width="6.28515625" style="160" customWidth="1"/>
    <col min="3853" max="3853" width="10.42578125" style="160" customWidth="1"/>
    <col min="3854" max="3854" width="3.85546875" style="160" customWidth="1"/>
    <col min="3855" max="3855" width="5" style="160" customWidth="1"/>
    <col min="3856" max="3856" width="6" style="160" customWidth="1"/>
    <col min="3857" max="3858" width="5" style="160" customWidth="1"/>
    <col min="3859" max="3859" width="6.28515625" style="160" customWidth="1"/>
    <col min="3860" max="3860" width="9.85546875" style="160" customWidth="1"/>
    <col min="3861" max="3861" width="3.7109375" style="160" customWidth="1"/>
    <col min="3862" max="3863" width="4.85546875" style="160" customWidth="1"/>
    <col min="3864" max="3864" width="6.28515625" style="160" customWidth="1"/>
    <col min="3865" max="3865" width="0" style="160" hidden="1" customWidth="1"/>
    <col min="3866" max="3866" width="9.7109375" style="160" customWidth="1"/>
    <col min="3867" max="3867" width="6.85546875" style="160" customWidth="1"/>
    <col min="3868" max="4096" width="9.140625" style="160"/>
    <col min="4097" max="4097" width="6.28515625" style="160" customWidth="1"/>
    <col min="4098" max="4099" width="0" style="160" hidden="1" customWidth="1"/>
    <col min="4100" max="4100" width="20.7109375" style="160" customWidth="1"/>
    <col min="4101" max="4101" width="8.28515625" style="160" customWidth="1"/>
    <col min="4102" max="4102" width="5.28515625" style="160" customWidth="1"/>
    <col min="4103" max="4103" width="34.140625" style="160" customWidth="1"/>
    <col min="4104" max="4104" width="8.7109375" style="160" customWidth="1"/>
    <col min="4105" max="4105" width="18" style="160" customWidth="1"/>
    <col min="4106" max="4106" width="0" style="160" hidden="1" customWidth="1"/>
    <col min="4107" max="4107" width="23.28515625" style="160" customWidth="1"/>
    <col min="4108" max="4108" width="6.28515625" style="160" customWidth="1"/>
    <col min="4109" max="4109" width="10.42578125" style="160" customWidth="1"/>
    <col min="4110" max="4110" width="3.85546875" style="160" customWidth="1"/>
    <col min="4111" max="4111" width="5" style="160" customWidth="1"/>
    <col min="4112" max="4112" width="6" style="160" customWidth="1"/>
    <col min="4113" max="4114" width="5" style="160" customWidth="1"/>
    <col min="4115" max="4115" width="6.28515625" style="160" customWidth="1"/>
    <col min="4116" max="4116" width="9.85546875" style="160" customWidth="1"/>
    <col min="4117" max="4117" width="3.7109375" style="160" customWidth="1"/>
    <col min="4118" max="4119" width="4.85546875" style="160" customWidth="1"/>
    <col min="4120" max="4120" width="6.28515625" style="160" customWidth="1"/>
    <col min="4121" max="4121" width="0" style="160" hidden="1" customWidth="1"/>
    <col min="4122" max="4122" width="9.7109375" style="160" customWidth="1"/>
    <col min="4123" max="4123" width="6.85546875" style="160" customWidth="1"/>
    <col min="4124" max="4352" width="9.140625" style="160"/>
    <col min="4353" max="4353" width="6.28515625" style="160" customWidth="1"/>
    <col min="4354" max="4355" width="0" style="160" hidden="1" customWidth="1"/>
    <col min="4356" max="4356" width="20.7109375" style="160" customWidth="1"/>
    <col min="4357" max="4357" width="8.28515625" style="160" customWidth="1"/>
    <col min="4358" max="4358" width="5.28515625" style="160" customWidth="1"/>
    <col min="4359" max="4359" width="34.140625" style="160" customWidth="1"/>
    <col min="4360" max="4360" width="8.7109375" style="160" customWidth="1"/>
    <col min="4361" max="4361" width="18" style="160" customWidth="1"/>
    <col min="4362" max="4362" width="0" style="160" hidden="1" customWidth="1"/>
    <col min="4363" max="4363" width="23.28515625" style="160" customWidth="1"/>
    <col min="4364" max="4364" width="6.28515625" style="160" customWidth="1"/>
    <col min="4365" max="4365" width="10.42578125" style="160" customWidth="1"/>
    <col min="4366" max="4366" width="3.85546875" style="160" customWidth="1"/>
    <col min="4367" max="4367" width="5" style="160" customWidth="1"/>
    <col min="4368" max="4368" width="6" style="160" customWidth="1"/>
    <col min="4369" max="4370" width="5" style="160" customWidth="1"/>
    <col min="4371" max="4371" width="6.28515625" style="160" customWidth="1"/>
    <col min="4372" max="4372" width="9.85546875" style="160" customWidth="1"/>
    <col min="4373" max="4373" width="3.7109375" style="160" customWidth="1"/>
    <col min="4374" max="4375" width="4.85546875" style="160" customWidth="1"/>
    <col min="4376" max="4376" width="6.28515625" style="160" customWidth="1"/>
    <col min="4377" max="4377" width="0" style="160" hidden="1" customWidth="1"/>
    <col min="4378" max="4378" width="9.7109375" style="160" customWidth="1"/>
    <col min="4379" max="4379" width="6.85546875" style="160" customWidth="1"/>
    <col min="4380" max="4608" width="9.140625" style="160"/>
    <col min="4609" max="4609" width="6.28515625" style="160" customWidth="1"/>
    <col min="4610" max="4611" width="0" style="160" hidden="1" customWidth="1"/>
    <col min="4612" max="4612" width="20.7109375" style="160" customWidth="1"/>
    <col min="4613" max="4613" width="8.28515625" style="160" customWidth="1"/>
    <col min="4614" max="4614" width="5.28515625" style="160" customWidth="1"/>
    <col min="4615" max="4615" width="34.140625" style="160" customWidth="1"/>
    <col min="4616" max="4616" width="8.7109375" style="160" customWidth="1"/>
    <col min="4617" max="4617" width="18" style="160" customWidth="1"/>
    <col min="4618" max="4618" width="0" style="160" hidden="1" customWidth="1"/>
    <col min="4619" max="4619" width="23.28515625" style="160" customWidth="1"/>
    <col min="4620" max="4620" width="6.28515625" style="160" customWidth="1"/>
    <col min="4621" max="4621" width="10.42578125" style="160" customWidth="1"/>
    <col min="4622" max="4622" width="3.85546875" style="160" customWidth="1"/>
    <col min="4623" max="4623" width="5" style="160" customWidth="1"/>
    <col min="4624" max="4624" width="6" style="160" customWidth="1"/>
    <col min="4625" max="4626" width="5" style="160" customWidth="1"/>
    <col min="4627" max="4627" width="6.28515625" style="160" customWidth="1"/>
    <col min="4628" max="4628" width="9.85546875" style="160" customWidth="1"/>
    <col min="4629" max="4629" width="3.7109375" style="160" customWidth="1"/>
    <col min="4630" max="4631" width="4.85546875" style="160" customWidth="1"/>
    <col min="4632" max="4632" width="6.28515625" style="160" customWidth="1"/>
    <col min="4633" max="4633" width="0" style="160" hidden="1" customWidth="1"/>
    <col min="4634" max="4634" width="9.7109375" style="160" customWidth="1"/>
    <col min="4635" max="4635" width="6.85546875" style="160" customWidth="1"/>
    <col min="4636" max="4864" width="9.140625" style="160"/>
    <col min="4865" max="4865" width="6.28515625" style="160" customWidth="1"/>
    <col min="4866" max="4867" width="0" style="160" hidden="1" customWidth="1"/>
    <col min="4868" max="4868" width="20.7109375" style="160" customWidth="1"/>
    <col min="4869" max="4869" width="8.28515625" style="160" customWidth="1"/>
    <col min="4870" max="4870" width="5.28515625" style="160" customWidth="1"/>
    <col min="4871" max="4871" width="34.140625" style="160" customWidth="1"/>
    <col min="4872" max="4872" width="8.7109375" style="160" customWidth="1"/>
    <col min="4873" max="4873" width="18" style="160" customWidth="1"/>
    <col min="4874" max="4874" width="0" style="160" hidden="1" customWidth="1"/>
    <col min="4875" max="4875" width="23.28515625" style="160" customWidth="1"/>
    <col min="4876" max="4876" width="6.28515625" style="160" customWidth="1"/>
    <col min="4877" max="4877" width="10.42578125" style="160" customWidth="1"/>
    <col min="4878" max="4878" width="3.85546875" style="160" customWidth="1"/>
    <col min="4879" max="4879" width="5" style="160" customWidth="1"/>
    <col min="4880" max="4880" width="6" style="160" customWidth="1"/>
    <col min="4881" max="4882" width="5" style="160" customWidth="1"/>
    <col min="4883" max="4883" width="6.28515625" style="160" customWidth="1"/>
    <col min="4884" max="4884" width="9.85546875" style="160" customWidth="1"/>
    <col min="4885" max="4885" width="3.7109375" style="160" customWidth="1"/>
    <col min="4886" max="4887" width="4.85546875" style="160" customWidth="1"/>
    <col min="4888" max="4888" width="6.28515625" style="160" customWidth="1"/>
    <col min="4889" max="4889" width="0" style="160" hidden="1" customWidth="1"/>
    <col min="4890" max="4890" width="9.7109375" style="160" customWidth="1"/>
    <col min="4891" max="4891" width="6.85546875" style="160" customWidth="1"/>
    <col min="4892" max="5120" width="9.140625" style="160"/>
    <col min="5121" max="5121" width="6.28515625" style="160" customWidth="1"/>
    <col min="5122" max="5123" width="0" style="160" hidden="1" customWidth="1"/>
    <col min="5124" max="5124" width="20.7109375" style="160" customWidth="1"/>
    <col min="5125" max="5125" width="8.28515625" style="160" customWidth="1"/>
    <col min="5126" max="5126" width="5.28515625" style="160" customWidth="1"/>
    <col min="5127" max="5127" width="34.140625" style="160" customWidth="1"/>
    <col min="5128" max="5128" width="8.7109375" style="160" customWidth="1"/>
    <col min="5129" max="5129" width="18" style="160" customWidth="1"/>
    <col min="5130" max="5130" width="0" style="160" hidden="1" customWidth="1"/>
    <col min="5131" max="5131" width="23.28515625" style="160" customWidth="1"/>
    <col min="5132" max="5132" width="6.28515625" style="160" customWidth="1"/>
    <col min="5133" max="5133" width="10.42578125" style="160" customWidth="1"/>
    <col min="5134" max="5134" width="3.85546875" style="160" customWidth="1"/>
    <col min="5135" max="5135" width="5" style="160" customWidth="1"/>
    <col min="5136" max="5136" width="6" style="160" customWidth="1"/>
    <col min="5137" max="5138" width="5" style="160" customWidth="1"/>
    <col min="5139" max="5139" width="6.28515625" style="160" customWidth="1"/>
    <col min="5140" max="5140" width="9.85546875" style="160" customWidth="1"/>
    <col min="5141" max="5141" width="3.7109375" style="160" customWidth="1"/>
    <col min="5142" max="5143" width="4.85546875" style="160" customWidth="1"/>
    <col min="5144" max="5144" width="6.28515625" style="160" customWidth="1"/>
    <col min="5145" max="5145" width="0" style="160" hidden="1" customWidth="1"/>
    <col min="5146" max="5146" width="9.7109375" style="160" customWidth="1"/>
    <col min="5147" max="5147" width="6.85546875" style="160" customWidth="1"/>
    <col min="5148" max="5376" width="9.140625" style="160"/>
    <col min="5377" max="5377" width="6.28515625" style="160" customWidth="1"/>
    <col min="5378" max="5379" width="0" style="160" hidden="1" customWidth="1"/>
    <col min="5380" max="5380" width="20.7109375" style="160" customWidth="1"/>
    <col min="5381" max="5381" width="8.28515625" style="160" customWidth="1"/>
    <col min="5382" max="5382" width="5.28515625" style="160" customWidth="1"/>
    <col min="5383" max="5383" width="34.140625" style="160" customWidth="1"/>
    <col min="5384" max="5384" width="8.7109375" style="160" customWidth="1"/>
    <col min="5385" max="5385" width="18" style="160" customWidth="1"/>
    <col min="5386" max="5386" width="0" style="160" hidden="1" customWidth="1"/>
    <col min="5387" max="5387" width="23.28515625" style="160" customWidth="1"/>
    <col min="5388" max="5388" width="6.28515625" style="160" customWidth="1"/>
    <col min="5389" max="5389" width="10.42578125" style="160" customWidth="1"/>
    <col min="5390" max="5390" width="3.85546875" style="160" customWidth="1"/>
    <col min="5391" max="5391" width="5" style="160" customWidth="1"/>
    <col min="5392" max="5392" width="6" style="160" customWidth="1"/>
    <col min="5393" max="5394" width="5" style="160" customWidth="1"/>
    <col min="5395" max="5395" width="6.28515625" style="160" customWidth="1"/>
    <col min="5396" max="5396" width="9.85546875" style="160" customWidth="1"/>
    <col min="5397" max="5397" width="3.7109375" style="160" customWidth="1"/>
    <col min="5398" max="5399" width="4.85546875" style="160" customWidth="1"/>
    <col min="5400" max="5400" width="6.28515625" style="160" customWidth="1"/>
    <col min="5401" max="5401" width="0" style="160" hidden="1" customWidth="1"/>
    <col min="5402" max="5402" width="9.7109375" style="160" customWidth="1"/>
    <col min="5403" max="5403" width="6.85546875" style="160" customWidth="1"/>
    <col min="5404" max="5632" width="9.140625" style="160"/>
    <col min="5633" max="5633" width="6.28515625" style="160" customWidth="1"/>
    <col min="5634" max="5635" width="0" style="160" hidden="1" customWidth="1"/>
    <col min="5636" max="5636" width="20.7109375" style="160" customWidth="1"/>
    <col min="5637" max="5637" width="8.28515625" style="160" customWidth="1"/>
    <col min="5638" max="5638" width="5.28515625" style="160" customWidth="1"/>
    <col min="5639" max="5639" width="34.140625" style="160" customWidth="1"/>
    <col min="5640" max="5640" width="8.7109375" style="160" customWidth="1"/>
    <col min="5641" max="5641" width="18" style="160" customWidth="1"/>
    <col min="5642" max="5642" width="0" style="160" hidden="1" customWidth="1"/>
    <col min="5643" max="5643" width="23.28515625" style="160" customWidth="1"/>
    <col min="5644" max="5644" width="6.28515625" style="160" customWidth="1"/>
    <col min="5645" max="5645" width="10.42578125" style="160" customWidth="1"/>
    <col min="5646" max="5646" width="3.85546875" style="160" customWidth="1"/>
    <col min="5647" max="5647" width="5" style="160" customWidth="1"/>
    <col min="5648" max="5648" width="6" style="160" customWidth="1"/>
    <col min="5649" max="5650" width="5" style="160" customWidth="1"/>
    <col min="5651" max="5651" width="6.28515625" style="160" customWidth="1"/>
    <col min="5652" max="5652" width="9.85546875" style="160" customWidth="1"/>
    <col min="5653" max="5653" width="3.7109375" style="160" customWidth="1"/>
    <col min="5654" max="5655" width="4.85546875" style="160" customWidth="1"/>
    <col min="5656" max="5656" width="6.28515625" style="160" customWidth="1"/>
    <col min="5657" max="5657" width="0" style="160" hidden="1" customWidth="1"/>
    <col min="5658" max="5658" width="9.7109375" style="160" customWidth="1"/>
    <col min="5659" max="5659" width="6.85546875" style="160" customWidth="1"/>
    <col min="5660" max="5888" width="9.140625" style="160"/>
    <col min="5889" max="5889" width="6.28515625" style="160" customWidth="1"/>
    <col min="5890" max="5891" width="0" style="160" hidden="1" customWidth="1"/>
    <col min="5892" max="5892" width="20.7109375" style="160" customWidth="1"/>
    <col min="5893" max="5893" width="8.28515625" style="160" customWidth="1"/>
    <col min="5894" max="5894" width="5.28515625" style="160" customWidth="1"/>
    <col min="5895" max="5895" width="34.140625" style="160" customWidth="1"/>
    <col min="5896" max="5896" width="8.7109375" style="160" customWidth="1"/>
    <col min="5897" max="5897" width="18" style="160" customWidth="1"/>
    <col min="5898" max="5898" width="0" style="160" hidden="1" customWidth="1"/>
    <col min="5899" max="5899" width="23.28515625" style="160" customWidth="1"/>
    <col min="5900" max="5900" width="6.28515625" style="160" customWidth="1"/>
    <col min="5901" max="5901" width="10.42578125" style="160" customWidth="1"/>
    <col min="5902" max="5902" width="3.85546875" style="160" customWidth="1"/>
    <col min="5903" max="5903" width="5" style="160" customWidth="1"/>
    <col min="5904" max="5904" width="6" style="160" customWidth="1"/>
    <col min="5905" max="5906" width="5" style="160" customWidth="1"/>
    <col min="5907" max="5907" width="6.28515625" style="160" customWidth="1"/>
    <col min="5908" max="5908" width="9.85546875" style="160" customWidth="1"/>
    <col min="5909" max="5909" width="3.7109375" style="160" customWidth="1"/>
    <col min="5910" max="5911" width="4.85546875" style="160" customWidth="1"/>
    <col min="5912" max="5912" width="6.28515625" style="160" customWidth="1"/>
    <col min="5913" max="5913" width="0" style="160" hidden="1" customWidth="1"/>
    <col min="5914" max="5914" width="9.7109375" style="160" customWidth="1"/>
    <col min="5915" max="5915" width="6.85546875" style="160" customWidth="1"/>
    <col min="5916" max="6144" width="9.140625" style="160"/>
    <col min="6145" max="6145" width="6.28515625" style="160" customWidth="1"/>
    <col min="6146" max="6147" width="0" style="160" hidden="1" customWidth="1"/>
    <col min="6148" max="6148" width="20.7109375" style="160" customWidth="1"/>
    <col min="6149" max="6149" width="8.28515625" style="160" customWidth="1"/>
    <col min="6150" max="6150" width="5.28515625" style="160" customWidth="1"/>
    <col min="6151" max="6151" width="34.140625" style="160" customWidth="1"/>
    <col min="6152" max="6152" width="8.7109375" style="160" customWidth="1"/>
    <col min="6153" max="6153" width="18" style="160" customWidth="1"/>
    <col min="6154" max="6154" width="0" style="160" hidden="1" customWidth="1"/>
    <col min="6155" max="6155" width="23.28515625" style="160" customWidth="1"/>
    <col min="6156" max="6156" width="6.28515625" style="160" customWidth="1"/>
    <col min="6157" max="6157" width="10.42578125" style="160" customWidth="1"/>
    <col min="6158" max="6158" width="3.85546875" style="160" customWidth="1"/>
    <col min="6159" max="6159" width="5" style="160" customWidth="1"/>
    <col min="6160" max="6160" width="6" style="160" customWidth="1"/>
    <col min="6161" max="6162" width="5" style="160" customWidth="1"/>
    <col min="6163" max="6163" width="6.28515625" style="160" customWidth="1"/>
    <col min="6164" max="6164" width="9.85546875" style="160" customWidth="1"/>
    <col min="6165" max="6165" width="3.7109375" style="160" customWidth="1"/>
    <col min="6166" max="6167" width="4.85546875" style="160" customWidth="1"/>
    <col min="6168" max="6168" width="6.28515625" style="160" customWidth="1"/>
    <col min="6169" max="6169" width="0" style="160" hidden="1" customWidth="1"/>
    <col min="6170" max="6170" width="9.7109375" style="160" customWidth="1"/>
    <col min="6171" max="6171" width="6.85546875" style="160" customWidth="1"/>
    <col min="6172" max="6400" width="9.140625" style="160"/>
    <col min="6401" max="6401" width="6.28515625" style="160" customWidth="1"/>
    <col min="6402" max="6403" width="0" style="160" hidden="1" customWidth="1"/>
    <col min="6404" max="6404" width="20.7109375" style="160" customWidth="1"/>
    <col min="6405" max="6405" width="8.28515625" style="160" customWidth="1"/>
    <col min="6406" max="6406" width="5.28515625" style="160" customWidth="1"/>
    <col min="6407" max="6407" width="34.140625" style="160" customWidth="1"/>
    <col min="6408" max="6408" width="8.7109375" style="160" customWidth="1"/>
    <col min="6409" max="6409" width="18" style="160" customWidth="1"/>
    <col min="6410" max="6410" width="0" style="160" hidden="1" customWidth="1"/>
    <col min="6411" max="6411" width="23.28515625" style="160" customWidth="1"/>
    <col min="6412" max="6412" width="6.28515625" style="160" customWidth="1"/>
    <col min="6413" max="6413" width="10.42578125" style="160" customWidth="1"/>
    <col min="6414" max="6414" width="3.85546875" style="160" customWidth="1"/>
    <col min="6415" max="6415" width="5" style="160" customWidth="1"/>
    <col min="6416" max="6416" width="6" style="160" customWidth="1"/>
    <col min="6417" max="6418" width="5" style="160" customWidth="1"/>
    <col min="6419" max="6419" width="6.28515625" style="160" customWidth="1"/>
    <col min="6420" max="6420" width="9.85546875" style="160" customWidth="1"/>
    <col min="6421" max="6421" width="3.7109375" style="160" customWidth="1"/>
    <col min="6422" max="6423" width="4.85546875" style="160" customWidth="1"/>
    <col min="6424" max="6424" width="6.28515625" style="160" customWidth="1"/>
    <col min="6425" max="6425" width="0" style="160" hidden="1" customWidth="1"/>
    <col min="6426" max="6426" width="9.7109375" style="160" customWidth="1"/>
    <col min="6427" max="6427" width="6.85546875" style="160" customWidth="1"/>
    <col min="6428" max="6656" width="9.140625" style="160"/>
    <col min="6657" max="6657" width="6.28515625" style="160" customWidth="1"/>
    <col min="6658" max="6659" width="0" style="160" hidden="1" customWidth="1"/>
    <col min="6660" max="6660" width="20.7109375" style="160" customWidth="1"/>
    <col min="6661" max="6661" width="8.28515625" style="160" customWidth="1"/>
    <col min="6662" max="6662" width="5.28515625" style="160" customWidth="1"/>
    <col min="6663" max="6663" width="34.140625" style="160" customWidth="1"/>
    <col min="6664" max="6664" width="8.7109375" style="160" customWidth="1"/>
    <col min="6665" max="6665" width="18" style="160" customWidth="1"/>
    <col min="6666" max="6666" width="0" style="160" hidden="1" customWidth="1"/>
    <col min="6667" max="6667" width="23.28515625" style="160" customWidth="1"/>
    <col min="6668" max="6668" width="6.28515625" style="160" customWidth="1"/>
    <col min="6669" max="6669" width="10.42578125" style="160" customWidth="1"/>
    <col min="6670" max="6670" width="3.85546875" style="160" customWidth="1"/>
    <col min="6671" max="6671" width="5" style="160" customWidth="1"/>
    <col min="6672" max="6672" width="6" style="160" customWidth="1"/>
    <col min="6673" max="6674" width="5" style="160" customWidth="1"/>
    <col min="6675" max="6675" width="6.28515625" style="160" customWidth="1"/>
    <col min="6676" max="6676" width="9.85546875" style="160" customWidth="1"/>
    <col min="6677" max="6677" width="3.7109375" style="160" customWidth="1"/>
    <col min="6678" max="6679" width="4.85546875" style="160" customWidth="1"/>
    <col min="6680" max="6680" width="6.28515625" style="160" customWidth="1"/>
    <col min="6681" max="6681" width="0" style="160" hidden="1" customWidth="1"/>
    <col min="6682" max="6682" width="9.7109375" style="160" customWidth="1"/>
    <col min="6683" max="6683" width="6.85546875" style="160" customWidth="1"/>
    <col min="6684" max="6912" width="9.140625" style="160"/>
    <col min="6913" max="6913" width="6.28515625" style="160" customWidth="1"/>
    <col min="6914" max="6915" width="0" style="160" hidden="1" customWidth="1"/>
    <col min="6916" max="6916" width="20.7109375" style="160" customWidth="1"/>
    <col min="6917" max="6917" width="8.28515625" style="160" customWidth="1"/>
    <col min="6918" max="6918" width="5.28515625" style="160" customWidth="1"/>
    <col min="6919" max="6919" width="34.140625" style="160" customWidth="1"/>
    <col min="6920" max="6920" width="8.7109375" style="160" customWidth="1"/>
    <col min="6921" max="6921" width="18" style="160" customWidth="1"/>
    <col min="6922" max="6922" width="0" style="160" hidden="1" customWidth="1"/>
    <col min="6923" max="6923" width="23.28515625" style="160" customWidth="1"/>
    <col min="6924" max="6924" width="6.28515625" style="160" customWidth="1"/>
    <col min="6925" max="6925" width="10.42578125" style="160" customWidth="1"/>
    <col min="6926" max="6926" width="3.85546875" style="160" customWidth="1"/>
    <col min="6927" max="6927" width="5" style="160" customWidth="1"/>
    <col min="6928" max="6928" width="6" style="160" customWidth="1"/>
    <col min="6929" max="6930" width="5" style="160" customWidth="1"/>
    <col min="6931" max="6931" width="6.28515625" style="160" customWidth="1"/>
    <col min="6932" max="6932" width="9.85546875" style="160" customWidth="1"/>
    <col min="6933" max="6933" width="3.7109375" style="160" customWidth="1"/>
    <col min="6934" max="6935" width="4.85546875" style="160" customWidth="1"/>
    <col min="6936" max="6936" width="6.28515625" style="160" customWidth="1"/>
    <col min="6937" max="6937" width="0" style="160" hidden="1" customWidth="1"/>
    <col min="6938" max="6938" width="9.7109375" style="160" customWidth="1"/>
    <col min="6939" max="6939" width="6.85546875" style="160" customWidth="1"/>
    <col min="6940" max="7168" width="9.140625" style="160"/>
    <col min="7169" max="7169" width="6.28515625" style="160" customWidth="1"/>
    <col min="7170" max="7171" width="0" style="160" hidden="1" customWidth="1"/>
    <col min="7172" max="7172" width="20.7109375" style="160" customWidth="1"/>
    <col min="7173" max="7173" width="8.28515625" style="160" customWidth="1"/>
    <col min="7174" max="7174" width="5.28515625" style="160" customWidth="1"/>
    <col min="7175" max="7175" width="34.140625" style="160" customWidth="1"/>
    <col min="7176" max="7176" width="8.7109375" style="160" customWidth="1"/>
    <col min="7177" max="7177" width="18" style="160" customWidth="1"/>
    <col min="7178" max="7178" width="0" style="160" hidden="1" customWidth="1"/>
    <col min="7179" max="7179" width="23.28515625" style="160" customWidth="1"/>
    <col min="7180" max="7180" width="6.28515625" style="160" customWidth="1"/>
    <col min="7181" max="7181" width="10.42578125" style="160" customWidth="1"/>
    <col min="7182" max="7182" width="3.85546875" style="160" customWidth="1"/>
    <col min="7183" max="7183" width="5" style="160" customWidth="1"/>
    <col min="7184" max="7184" width="6" style="160" customWidth="1"/>
    <col min="7185" max="7186" width="5" style="160" customWidth="1"/>
    <col min="7187" max="7187" width="6.28515625" style="160" customWidth="1"/>
    <col min="7188" max="7188" width="9.85546875" style="160" customWidth="1"/>
    <col min="7189" max="7189" width="3.7109375" style="160" customWidth="1"/>
    <col min="7190" max="7191" width="4.85546875" style="160" customWidth="1"/>
    <col min="7192" max="7192" width="6.28515625" style="160" customWidth="1"/>
    <col min="7193" max="7193" width="0" style="160" hidden="1" customWidth="1"/>
    <col min="7194" max="7194" width="9.7109375" style="160" customWidth="1"/>
    <col min="7195" max="7195" width="6.85546875" style="160" customWidth="1"/>
    <col min="7196" max="7424" width="9.140625" style="160"/>
    <col min="7425" max="7425" width="6.28515625" style="160" customWidth="1"/>
    <col min="7426" max="7427" width="0" style="160" hidden="1" customWidth="1"/>
    <col min="7428" max="7428" width="20.7109375" style="160" customWidth="1"/>
    <col min="7429" max="7429" width="8.28515625" style="160" customWidth="1"/>
    <col min="7430" max="7430" width="5.28515625" style="160" customWidth="1"/>
    <col min="7431" max="7431" width="34.140625" style="160" customWidth="1"/>
    <col min="7432" max="7432" width="8.7109375" style="160" customWidth="1"/>
    <col min="7433" max="7433" width="18" style="160" customWidth="1"/>
    <col min="7434" max="7434" width="0" style="160" hidden="1" customWidth="1"/>
    <col min="7435" max="7435" width="23.28515625" style="160" customWidth="1"/>
    <col min="7436" max="7436" width="6.28515625" style="160" customWidth="1"/>
    <col min="7437" max="7437" width="10.42578125" style="160" customWidth="1"/>
    <col min="7438" max="7438" width="3.85546875" style="160" customWidth="1"/>
    <col min="7439" max="7439" width="5" style="160" customWidth="1"/>
    <col min="7440" max="7440" width="6" style="160" customWidth="1"/>
    <col min="7441" max="7442" width="5" style="160" customWidth="1"/>
    <col min="7443" max="7443" width="6.28515625" style="160" customWidth="1"/>
    <col min="7444" max="7444" width="9.85546875" style="160" customWidth="1"/>
    <col min="7445" max="7445" width="3.7109375" style="160" customWidth="1"/>
    <col min="7446" max="7447" width="4.85546875" style="160" customWidth="1"/>
    <col min="7448" max="7448" width="6.28515625" style="160" customWidth="1"/>
    <col min="7449" max="7449" width="0" style="160" hidden="1" customWidth="1"/>
    <col min="7450" max="7450" width="9.7109375" style="160" customWidth="1"/>
    <col min="7451" max="7451" width="6.85546875" style="160" customWidth="1"/>
    <col min="7452" max="7680" width="9.140625" style="160"/>
    <col min="7681" max="7681" width="6.28515625" style="160" customWidth="1"/>
    <col min="7682" max="7683" width="0" style="160" hidden="1" customWidth="1"/>
    <col min="7684" max="7684" width="20.7109375" style="160" customWidth="1"/>
    <col min="7685" max="7685" width="8.28515625" style="160" customWidth="1"/>
    <col min="7686" max="7686" width="5.28515625" style="160" customWidth="1"/>
    <col min="7687" max="7687" width="34.140625" style="160" customWidth="1"/>
    <col min="7688" max="7688" width="8.7109375" style="160" customWidth="1"/>
    <col min="7689" max="7689" width="18" style="160" customWidth="1"/>
    <col min="7690" max="7690" width="0" style="160" hidden="1" customWidth="1"/>
    <col min="7691" max="7691" width="23.28515625" style="160" customWidth="1"/>
    <col min="7692" max="7692" width="6.28515625" style="160" customWidth="1"/>
    <col min="7693" max="7693" width="10.42578125" style="160" customWidth="1"/>
    <col min="7694" max="7694" width="3.85546875" style="160" customWidth="1"/>
    <col min="7695" max="7695" width="5" style="160" customWidth="1"/>
    <col min="7696" max="7696" width="6" style="160" customWidth="1"/>
    <col min="7697" max="7698" width="5" style="160" customWidth="1"/>
    <col min="7699" max="7699" width="6.28515625" style="160" customWidth="1"/>
    <col min="7700" max="7700" width="9.85546875" style="160" customWidth="1"/>
    <col min="7701" max="7701" width="3.7109375" style="160" customWidth="1"/>
    <col min="7702" max="7703" width="4.85546875" style="160" customWidth="1"/>
    <col min="7704" max="7704" width="6.28515625" style="160" customWidth="1"/>
    <col min="7705" max="7705" width="0" style="160" hidden="1" customWidth="1"/>
    <col min="7706" max="7706" width="9.7109375" style="160" customWidth="1"/>
    <col min="7707" max="7707" width="6.85546875" style="160" customWidth="1"/>
    <col min="7708" max="7936" width="9.140625" style="160"/>
    <col min="7937" max="7937" width="6.28515625" style="160" customWidth="1"/>
    <col min="7938" max="7939" width="0" style="160" hidden="1" customWidth="1"/>
    <col min="7940" max="7940" width="20.7109375" style="160" customWidth="1"/>
    <col min="7941" max="7941" width="8.28515625" style="160" customWidth="1"/>
    <col min="7942" max="7942" width="5.28515625" style="160" customWidth="1"/>
    <col min="7943" max="7943" width="34.140625" style="160" customWidth="1"/>
    <col min="7944" max="7944" width="8.7109375" style="160" customWidth="1"/>
    <col min="7945" max="7945" width="18" style="160" customWidth="1"/>
    <col min="7946" max="7946" width="0" style="160" hidden="1" customWidth="1"/>
    <col min="7947" max="7947" width="23.28515625" style="160" customWidth="1"/>
    <col min="7948" max="7948" width="6.28515625" style="160" customWidth="1"/>
    <col min="7949" max="7949" width="10.42578125" style="160" customWidth="1"/>
    <col min="7950" max="7950" width="3.85546875" style="160" customWidth="1"/>
    <col min="7951" max="7951" width="5" style="160" customWidth="1"/>
    <col min="7952" max="7952" width="6" style="160" customWidth="1"/>
    <col min="7953" max="7954" width="5" style="160" customWidth="1"/>
    <col min="7955" max="7955" width="6.28515625" style="160" customWidth="1"/>
    <col min="7956" max="7956" width="9.85546875" style="160" customWidth="1"/>
    <col min="7957" max="7957" width="3.7109375" style="160" customWidth="1"/>
    <col min="7958" max="7959" width="4.85546875" style="160" customWidth="1"/>
    <col min="7960" max="7960" width="6.28515625" style="160" customWidth="1"/>
    <col min="7961" max="7961" width="0" style="160" hidden="1" customWidth="1"/>
    <col min="7962" max="7962" width="9.7109375" style="160" customWidth="1"/>
    <col min="7963" max="7963" width="6.85546875" style="160" customWidth="1"/>
    <col min="7964" max="8192" width="9.140625" style="160"/>
    <col min="8193" max="8193" width="6.28515625" style="160" customWidth="1"/>
    <col min="8194" max="8195" width="0" style="160" hidden="1" customWidth="1"/>
    <col min="8196" max="8196" width="20.7109375" style="160" customWidth="1"/>
    <col min="8197" max="8197" width="8.28515625" style="160" customWidth="1"/>
    <col min="8198" max="8198" width="5.28515625" style="160" customWidth="1"/>
    <col min="8199" max="8199" width="34.140625" style="160" customWidth="1"/>
    <col min="8200" max="8200" width="8.7109375" style="160" customWidth="1"/>
    <col min="8201" max="8201" width="18" style="160" customWidth="1"/>
    <col min="8202" max="8202" width="0" style="160" hidden="1" customWidth="1"/>
    <col min="8203" max="8203" width="23.28515625" style="160" customWidth="1"/>
    <col min="8204" max="8204" width="6.28515625" style="160" customWidth="1"/>
    <col min="8205" max="8205" width="10.42578125" style="160" customWidth="1"/>
    <col min="8206" max="8206" width="3.85546875" style="160" customWidth="1"/>
    <col min="8207" max="8207" width="5" style="160" customWidth="1"/>
    <col min="8208" max="8208" width="6" style="160" customWidth="1"/>
    <col min="8209" max="8210" width="5" style="160" customWidth="1"/>
    <col min="8211" max="8211" width="6.28515625" style="160" customWidth="1"/>
    <col min="8212" max="8212" width="9.85546875" style="160" customWidth="1"/>
    <col min="8213" max="8213" width="3.7109375" style="160" customWidth="1"/>
    <col min="8214" max="8215" width="4.85546875" style="160" customWidth="1"/>
    <col min="8216" max="8216" width="6.28515625" style="160" customWidth="1"/>
    <col min="8217" max="8217" width="0" style="160" hidden="1" customWidth="1"/>
    <col min="8218" max="8218" width="9.7109375" style="160" customWidth="1"/>
    <col min="8219" max="8219" width="6.85546875" style="160" customWidth="1"/>
    <col min="8220" max="8448" width="9.140625" style="160"/>
    <col min="8449" max="8449" width="6.28515625" style="160" customWidth="1"/>
    <col min="8450" max="8451" width="0" style="160" hidden="1" customWidth="1"/>
    <col min="8452" max="8452" width="20.7109375" style="160" customWidth="1"/>
    <col min="8453" max="8453" width="8.28515625" style="160" customWidth="1"/>
    <col min="8454" max="8454" width="5.28515625" style="160" customWidth="1"/>
    <col min="8455" max="8455" width="34.140625" style="160" customWidth="1"/>
    <col min="8456" max="8456" width="8.7109375" style="160" customWidth="1"/>
    <col min="8457" max="8457" width="18" style="160" customWidth="1"/>
    <col min="8458" max="8458" width="0" style="160" hidden="1" customWidth="1"/>
    <col min="8459" max="8459" width="23.28515625" style="160" customWidth="1"/>
    <col min="8460" max="8460" width="6.28515625" style="160" customWidth="1"/>
    <col min="8461" max="8461" width="10.42578125" style="160" customWidth="1"/>
    <col min="8462" max="8462" width="3.85546875" style="160" customWidth="1"/>
    <col min="8463" max="8463" width="5" style="160" customWidth="1"/>
    <col min="8464" max="8464" width="6" style="160" customWidth="1"/>
    <col min="8465" max="8466" width="5" style="160" customWidth="1"/>
    <col min="8467" max="8467" width="6.28515625" style="160" customWidth="1"/>
    <col min="8468" max="8468" width="9.85546875" style="160" customWidth="1"/>
    <col min="8469" max="8469" width="3.7109375" style="160" customWidth="1"/>
    <col min="8470" max="8471" width="4.85546875" style="160" customWidth="1"/>
    <col min="8472" max="8472" width="6.28515625" style="160" customWidth="1"/>
    <col min="8473" max="8473" width="0" style="160" hidden="1" customWidth="1"/>
    <col min="8474" max="8474" width="9.7109375" style="160" customWidth="1"/>
    <col min="8475" max="8475" width="6.85546875" style="160" customWidth="1"/>
    <col min="8476" max="8704" width="9.140625" style="160"/>
    <col min="8705" max="8705" width="6.28515625" style="160" customWidth="1"/>
    <col min="8706" max="8707" width="0" style="160" hidden="1" customWidth="1"/>
    <col min="8708" max="8708" width="20.7109375" style="160" customWidth="1"/>
    <col min="8709" max="8709" width="8.28515625" style="160" customWidth="1"/>
    <col min="8710" max="8710" width="5.28515625" style="160" customWidth="1"/>
    <col min="8711" max="8711" width="34.140625" style="160" customWidth="1"/>
    <col min="8712" max="8712" width="8.7109375" style="160" customWidth="1"/>
    <col min="8713" max="8713" width="18" style="160" customWidth="1"/>
    <col min="8714" max="8714" width="0" style="160" hidden="1" customWidth="1"/>
    <col min="8715" max="8715" width="23.28515625" style="160" customWidth="1"/>
    <col min="8716" max="8716" width="6.28515625" style="160" customWidth="1"/>
    <col min="8717" max="8717" width="10.42578125" style="160" customWidth="1"/>
    <col min="8718" max="8718" width="3.85546875" style="160" customWidth="1"/>
    <col min="8719" max="8719" width="5" style="160" customWidth="1"/>
    <col min="8720" max="8720" width="6" style="160" customWidth="1"/>
    <col min="8721" max="8722" width="5" style="160" customWidth="1"/>
    <col min="8723" max="8723" width="6.28515625" style="160" customWidth="1"/>
    <col min="8724" max="8724" width="9.85546875" style="160" customWidth="1"/>
    <col min="8725" max="8725" width="3.7109375" style="160" customWidth="1"/>
    <col min="8726" max="8727" width="4.85546875" style="160" customWidth="1"/>
    <col min="8728" max="8728" width="6.28515625" style="160" customWidth="1"/>
    <col min="8729" max="8729" width="0" style="160" hidden="1" customWidth="1"/>
    <col min="8730" max="8730" width="9.7109375" style="160" customWidth="1"/>
    <col min="8731" max="8731" width="6.85546875" style="160" customWidth="1"/>
    <col min="8732" max="8960" width="9.140625" style="160"/>
    <col min="8961" max="8961" width="6.28515625" style="160" customWidth="1"/>
    <col min="8962" max="8963" width="0" style="160" hidden="1" customWidth="1"/>
    <col min="8964" max="8964" width="20.7109375" style="160" customWidth="1"/>
    <col min="8965" max="8965" width="8.28515625" style="160" customWidth="1"/>
    <col min="8966" max="8966" width="5.28515625" style="160" customWidth="1"/>
    <col min="8967" max="8967" width="34.140625" style="160" customWidth="1"/>
    <col min="8968" max="8968" width="8.7109375" style="160" customWidth="1"/>
    <col min="8969" max="8969" width="18" style="160" customWidth="1"/>
    <col min="8970" max="8970" width="0" style="160" hidden="1" customWidth="1"/>
    <col min="8971" max="8971" width="23.28515625" style="160" customWidth="1"/>
    <col min="8972" max="8972" width="6.28515625" style="160" customWidth="1"/>
    <col min="8973" max="8973" width="10.42578125" style="160" customWidth="1"/>
    <col min="8974" max="8974" width="3.85546875" style="160" customWidth="1"/>
    <col min="8975" max="8975" width="5" style="160" customWidth="1"/>
    <col min="8976" max="8976" width="6" style="160" customWidth="1"/>
    <col min="8977" max="8978" width="5" style="160" customWidth="1"/>
    <col min="8979" max="8979" width="6.28515625" style="160" customWidth="1"/>
    <col min="8980" max="8980" width="9.85546875" style="160" customWidth="1"/>
    <col min="8981" max="8981" width="3.7109375" style="160" customWidth="1"/>
    <col min="8982" max="8983" width="4.85546875" style="160" customWidth="1"/>
    <col min="8984" max="8984" width="6.28515625" style="160" customWidth="1"/>
    <col min="8985" max="8985" width="0" style="160" hidden="1" customWidth="1"/>
    <col min="8986" max="8986" width="9.7109375" style="160" customWidth="1"/>
    <col min="8987" max="8987" width="6.85546875" style="160" customWidth="1"/>
    <col min="8988" max="9216" width="9.140625" style="160"/>
    <col min="9217" max="9217" width="6.28515625" style="160" customWidth="1"/>
    <col min="9218" max="9219" width="0" style="160" hidden="1" customWidth="1"/>
    <col min="9220" max="9220" width="20.7109375" style="160" customWidth="1"/>
    <col min="9221" max="9221" width="8.28515625" style="160" customWidth="1"/>
    <col min="9222" max="9222" width="5.28515625" style="160" customWidth="1"/>
    <col min="9223" max="9223" width="34.140625" style="160" customWidth="1"/>
    <col min="9224" max="9224" width="8.7109375" style="160" customWidth="1"/>
    <col min="9225" max="9225" width="18" style="160" customWidth="1"/>
    <col min="9226" max="9226" width="0" style="160" hidden="1" customWidth="1"/>
    <col min="9227" max="9227" width="23.28515625" style="160" customWidth="1"/>
    <col min="9228" max="9228" width="6.28515625" style="160" customWidth="1"/>
    <col min="9229" max="9229" width="10.42578125" style="160" customWidth="1"/>
    <col min="9230" max="9230" width="3.85546875" style="160" customWidth="1"/>
    <col min="9231" max="9231" width="5" style="160" customWidth="1"/>
    <col min="9232" max="9232" width="6" style="160" customWidth="1"/>
    <col min="9233" max="9234" width="5" style="160" customWidth="1"/>
    <col min="9235" max="9235" width="6.28515625" style="160" customWidth="1"/>
    <col min="9236" max="9236" width="9.85546875" style="160" customWidth="1"/>
    <col min="9237" max="9237" width="3.7109375" style="160" customWidth="1"/>
    <col min="9238" max="9239" width="4.85546875" style="160" customWidth="1"/>
    <col min="9240" max="9240" width="6.28515625" style="160" customWidth="1"/>
    <col min="9241" max="9241" width="0" style="160" hidden="1" customWidth="1"/>
    <col min="9242" max="9242" width="9.7109375" style="160" customWidth="1"/>
    <col min="9243" max="9243" width="6.85546875" style="160" customWidth="1"/>
    <col min="9244" max="9472" width="9.140625" style="160"/>
    <col min="9473" max="9473" width="6.28515625" style="160" customWidth="1"/>
    <col min="9474" max="9475" width="0" style="160" hidden="1" customWidth="1"/>
    <col min="9476" max="9476" width="20.7109375" style="160" customWidth="1"/>
    <col min="9477" max="9477" width="8.28515625" style="160" customWidth="1"/>
    <col min="9478" max="9478" width="5.28515625" style="160" customWidth="1"/>
    <col min="9479" max="9479" width="34.140625" style="160" customWidth="1"/>
    <col min="9480" max="9480" width="8.7109375" style="160" customWidth="1"/>
    <col min="9481" max="9481" width="18" style="160" customWidth="1"/>
    <col min="9482" max="9482" width="0" style="160" hidden="1" customWidth="1"/>
    <col min="9483" max="9483" width="23.28515625" style="160" customWidth="1"/>
    <col min="9484" max="9484" width="6.28515625" style="160" customWidth="1"/>
    <col min="9485" max="9485" width="10.42578125" style="160" customWidth="1"/>
    <col min="9486" max="9486" width="3.85546875" style="160" customWidth="1"/>
    <col min="9487" max="9487" width="5" style="160" customWidth="1"/>
    <col min="9488" max="9488" width="6" style="160" customWidth="1"/>
    <col min="9489" max="9490" width="5" style="160" customWidth="1"/>
    <col min="9491" max="9491" width="6.28515625" style="160" customWidth="1"/>
    <col min="9492" max="9492" width="9.85546875" style="160" customWidth="1"/>
    <col min="9493" max="9493" width="3.7109375" style="160" customWidth="1"/>
    <col min="9494" max="9495" width="4.85546875" style="160" customWidth="1"/>
    <col min="9496" max="9496" width="6.28515625" style="160" customWidth="1"/>
    <col min="9497" max="9497" width="0" style="160" hidden="1" customWidth="1"/>
    <col min="9498" max="9498" width="9.7109375" style="160" customWidth="1"/>
    <col min="9499" max="9499" width="6.85546875" style="160" customWidth="1"/>
    <col min="9500" max="9728" width="9.140625" style="160"/>
    <col min="9729" max="9729" width="6.28515625" style="160" customWidth="1"/>
    <col min="9730" max="9731" width="0" style="160" hidden="1" customWidth="1"/>
    <col min="9732" max="9732" width="20.7109375" style="160" customWidth="1"/>
    <col min="9733" max="9733" width="8.28515625" style="160" customWidth="1"/>
    <col min="9734" max="9734" width="5.28515625" style="160" customWidth="1"/>
    <col min="9735" max="9735" width="34.140625" style="160" customWidth="1"/>
    <col min="9736" max="9736" width="8.7109375" style="160" customWidth="1"/>
    <col min="9737" max="9737" width="18" style="160" customWidth="1"/>
    <col min="9738" max="9738" width="0" style="160" hidden="1" customWidth="1"/>
    <col min="9739" max="9739" width="23.28515625" style="160" customWidth="1"/>
    <col min="9740" max="9740" width="6.28515625" style="160" customWidth="1"/>
    <col min="9741" max="9741" width="10.42578125" style="160" customWidth="1"/>
    <col min="9742" max="9742" width="3.85546875" style="160" customWidth="1"/>
    <col min="9743" max="9743" width="5" style="160" customWidth="1"/>
    <col min="9744" max="9744" width="6" style="160" customWidth="1"/>
    <col min="9745" max="9746" width="5" style="160" customWidth="1"/>
    <col min="9747" max="9747" width="6.28515625" style="160" customWidth="1"/>
    <col min="9748" max="9748" width="9.85546875" style="160" customWidth="1"/>
    <col min="9749" max="9749" width="3.7109375" style="160" customWidth="1"/>
    <col min="9750" max="9751" width="4.85546875" style="160" customWidth="1"/>
    <col min="9752" max="9752" width="6.28515625" style="160" customWidth="1"/>
    <col min="9753" max="9753" width="0" style="160" hidden="1" customWidth="1"/>
    <col min="9754" max="9754" width="9.7109375" style="160" customWidth="1"/>
    <col min="9755" max="9755" width="6.85546875" style="160" customWidth="1"/>
    <col min="9756" max="9984" width="9.140625" style="160"/>
    <col min="9985" max="9985" width="6.28515625" style="160" customWidth="1"/>
    <col min="9986" max="9987" width="0" style="160" hidden="1" customWidth="1"/>
    <col min="9988" max="9988" width="20.7109375" style="160" customWidth="1"/>
    <col min="9989" max="9989" width="8.28515625" style="160" customWidth="1"/>
    <col min="9990" max="9990" width="5.28515625" style="160" customWidth="1"/>
    <col min="9991" max="9991" width="34.140625" style="160" customWidth="1"/>
    <col min="9992" max="9992" width="8.7109375" style="160" customWidth="1"/>
    <col min="9993" max="9993" width="18" style="160" customWidth="1"/>
    <col min="9994" max="9994" width="0" style="160" hidden="1" customWidth="1"/>
    <col min="9995" max="9995" width="23.28515625" style="160" customWidth="1"/>
    <col min="9996" max="9996" width="6.28515625" style="160" customWidth="1"/>
    <col min="9997" max="9997" width="10.42578125" style="160" customWidth="1"/>
    <col min="9998" max="9998" width="3.85546875" style="160" customWidth="1"/>
    <col min="9999" max="9999" width="5" style="160" customWidth="1"/>
    <col min="10000" max="10000" width="6" style="160" customWidth="1"/>
    <col min="10001" max="10002" width="5" style="160" customWidth="1"/>
    <col min="10003" max="10003" width="6.28515625" style="160" customWidth="1"/>
    <col min="10004" max="10004" width="9.85546875" style="160" customWidth="1"/>
    <col min="10005" max="10005" width="3.7109375" style="160" customWidth="1"/>
    <col min="10006" max="10007" width="4.85546875" style="160" customWidth="1"/>
    <col min="10008" max="10008" width="6.28515625" style="160" customWidth="1"/>
    <col min="10009" max="10009" width="0" style="160" hidden="1" customWidth="1"/>
    <col min="10010" max="10010" width="9.7109375" style="160" customWidth="1"/>
    <col min="10011" max="10011" width="6.85546875" style="160" customWidth="1"/>
    <col min="10012" max="10240" width="9.140625" style="160"/>
    <col min="10241" max="10241" width="6.28515625" style="160" customWidth="1"/>
    <col min="10242" max="10243" width="0" style="160" hidden="1" customWidth="1"/>
    <col min="10244" max="10244" width="20.7109375" style="160" customWidth="1"/>
    <col min="10245" max="10245" width="8.28515625" style="160" customWidth="1"/>
    <col min="10246" max="10246" width="5.28515625" style="160" customWidth="1"/>
    <col min="10247" max="10247" width="34.140625" style="160" customWidth="1"/>
    <col min="10248" max="10248" width="8.7109375" style="160" customWidth="1"/>
    <col min="10249" max="10249" width="18" style="160" customWidth="1"/>
    <col min="10250" max="10250" width="0" style="160" hidden="1" customWidth="1"/>
    <col min="10251" max="10251" width="23.28515625" style="160" customWidth="1"/>
    <col min="10252" max="10252" width="6.28515625" style="160" customWidth="1"/>
    <col min="10253" max="10253" width="10.42578125" style="160" customWidth="1"/>
    <col min="10254" max="10254" width="3.85546875" style="160" customWidth="1"/>
    <col min="10255" max="10255" width="5" style="160" customWidth="1"/>
    <col min="10256" max="10256" width="6" style="160" customWidth="1"/>
    <col min="10257" max="10258" width="5" style="160" customWidth="1"/>
    <col min="10259" max="10259" width="6.28515625" style="160" customWidth="1"/>
    <col min="10260" max="10260" width="9.85546875" style="160" customWidth="1"/>
    <col min="10261" max="10261" width="3.7109375" style="160" customWidth="1"/>
    <col min="10262" max="10263" width="4.85546875" style="160" customWidth="1"/>
    <col min="10264" max="10264" width="6.28515625" style="160" customWidth="1"/>
    <col min="10265" max="10265" width="0" style="160" hidden="1" customWidth="1"/>
    <col min="10266" max="10266" width="9.7109375" style="160" customWidth="1"/>
    <col min="10267" max="10267" width="6.85546875" style="160" customWidth="1"/>
    <col min="10268" max="10496" width="9.140625" style="160"/>
    <col min="10497" max="10497" width="6.28515625" style="160" customWidth="1"/>
    <col min="10498" max="10499" width="0" style="160" hidden="1" customWidth="1"/>
    <col min="10500" max="10500" width="20.7109375" style="160" customWidth="1"/>
    <col min="10501" max="10501" width="8.28515625" style="160" customWidth="1"/>
    <col min="10502" max="10502" width="5.28515625" style="160" customWidth="1"/>
    <col min="10503" max="10503" width="34.140625" style="160" customWidth="1"/>
    <col min="10504" max="10504" width="8.7109375" style="160" customWidth="1"/>
    <col min="10505" max="10505" width="18" style="160" customWidth="1"/>
    <col min="10506" max="10506" width="0" style="160" hidden="1" customWidth="1"/>
    <col min="10507" max="10507" width="23.28515625" style="160" customWidth="1"/>
    <col min="10508" max="10508" width="6.28515625" style="160" customWidth="1"/>
    <col min="10509" max="10509" width="10.42578125" style="160" customWidth="1"/>
    <col min="10510" max="10510" width="3.85546875" style="160" customWidth="1"/>
    <col min="10511" max="10511" width="5" style="160" customWidth="1"/>
    <col min="10512" max="10512" width="6" style="160" customWidth="1"/>
    <col min="10513" max="10514" width="5" style="160" customWidth="1"/>
    <col min="10515" max="10515" width="6.28515625" style="160" customWidth="1"/>
    <col min="10516" max="10516" width="9.85546875" style="160" customWidth="1"/>
    <col min="10517" max="10517" width="3.7109375" style="160" customWidth="1"/>
    <col min="10518" max="10519" width="4.85546875" style="160" customWidth="1"/>
    <col min="10520" max="10520" width="6.28515625" style="160" customWidth="1"/>
    <col min="10521" max="10521" width="0" style="160" hidden="1" customWidth="1"/>
    <col min="10522" max="10522" width="9.7109375" style="160" customWidth="1"/>
    <col min="10523" max="10523" width="6.85546875" style="160" customWidth="1"/>
    <col min="10524" max="10752" width="9.140625" style="160"/>
    <col min="10753" max="10753" width="6.28515625" style="160" customWidth="1"/>
    <col min="10754" max="10755" width="0" style="160" hidden="1" customWidth="1"/>
    <col min="10756" max="10756" width="20.7109375" style="160" customWidth="1"/>
    <col min="10757" max="10757" width="8.28515625" style="160" customWidth="1"/>
    <col min="10758" max="10758" width="5.28515625" style="160" customWidth="1"/>
    <col min="10759" max="10759" width="34.140625" style="160" customWidth="1"/>
    <col min="10760" max="10760" width="8.7109375" style="160" customWidth="1"/>
    <col min="10761" max="10761" width="18" style="160" customWidth="1"/>
    <col min="10762" max="10762" width="0" style="160" hidden="1" customWidth="1"/>
    <col min="10763" max="10763" width="23.28515625" style="160" customWidth="1"/>
    <col min="10764" max="10764" width="6.28515625" style="160" customWidth="1"/>
    <col min="10765" max="10765" width="10.42578125" style="160" customWidth="1"/>
    <col min="10766" max="10766" width="3.85546875" style="160" customWidth="1"/>
    <col min="10767" max="10767" width="5" style="160" customWidth="1"/>
    <col min="10768" max="10768" width="6" style="160" customWidth="1"/>
    <col min="10769" max="10770" width="5" style="160" customWidth="1"/>
    <col min="10771" max="10771" width="6.28515625" style="160" customWidth="1"/>
    <col min="10772" max="10772" width="9.85546875" style="160" customWidth="1"/>
    <col min="10773" max="10773" width="3.7109375" style="160" customWidth="1"/>
    <col min="10774" max="10775" width="4.85546875" style="160" customWidth="1"/>
    <col min="10776" max="10776" width="6.28515625" style="160" customWidth="1"/>
    <col min="10777" max="10777" width="0" style="160" hidden="1" customWidth="1"/>
    <col min="10778" max="10778" width="9.7109375" style="160" customWidth="1"/>
    <col min="10779" max="10779" width="6.85546875" style="160" customWidth="1"/>
    <col min="10780" max="11008" width="9.140625" style="160"/>
    <col min="11009" max="11009" width="6.28515625" style="160" customWidth="1"/>
    <col min="11010" max="11011" width="0" style="160" hidden="1" customWidth="1"/>
    <col min="11012" max="11012" width="20.7109375" style="160" customWidth="1"/>
    <col min="11013" max="11013" width="8.28515625" style="160" customWidth="1"/>
    <col min="11014" max="11014" width="5.28515625" style="160" customWidth="1"/>
    <col min="11015" max="11015" width="34.140625" style="160" customWidth="1"/>
    <col min="11016" max="11016" width="8.7109375" style="160" customWidth="1"/>
    <col min="11017" max="11017" width="18" style="160" customWidth="1"/>
    <col min="11018" max="11018" width="0" style="160" hidden="1" customWidth="1"/>
    <col min="11019" max="11019" width="23.28515625" style="160" customWidth="1"/>
    <col min="11020" max="11020" width="6.28515625" style="160" customWidth="1"/>
    <col min="11021" max="11021" width="10.42578125" style="160" customWidth="1"/>
    <col min="11022" max="11022" width="3.85546875" style="160" customWidth="1"/>
    <col min="11023" max="11023" width="5" style="160" customWidth="1"/>
    <col min="11024" max="11024" width="6" style="160" customWidth="1"/>
    <col min="11025" max="11026" width="5" style="160" customWidth="1"/>
    <col min="11027" max="11027" width="6.28515625" style="160" customWidth="1"/>
    <col min="11028" max="11028" width="9.85546875" style="160" customWidth="1"/>
    <col min="11029" max="11029" width="3.7109375" style="160" customWidth="1"/>
    <col min="11030" max="11031" width="4.85546875" style="160" customWidth="1"/>
    <col min="11032" max="11032" width="6.28515625" style="160" customWidth="1"/>
    <col min="11033" max="11033" width="0" style="160" hidden="1" customWidth="1"/>
    <col min="11034" max="11034" width="9.7109375" style="160" customWidth="1"/>
    <col min="11035" max="11035" width="6.85546875" style="160" customWidth="1"/>
    <col min="11036" max="11264" width="9.140625" style="160"/>
    <col min="11265" max="11265" width="6.28515625" style="160" customWidth="1"/>
    <col min="11266" max="11267" width="0" style="160" hidden="1" customWidth="1"/>
    <col min="11268" max="11268" width="20.7109375" style="160" customWidth="1"/>
    <col min="11269" max="11269" width="8.28515625" style="160" customWidth="1"/>
    <col min="11270" max="11270" width="5.28515625" style="160" customWidth="1"/>
    <col min="11271" max="11271" width="34.140625" style="160" customWidth="1"/>
    <col min="11272" max="11272" width="8.7109375" style="160" customWidth="1"/>
    <col min="11273" max="11273" width="18" style="160" customWidth="1"/>
    <col min="11274" max="11274" width="0" style="160" hidden="1" customWidth="1"/>
    <col min="11275" max="11275" width="23.28515625" style="160" customWidth="1"/>
    <col min="11276" max="11276" width="6.28515625" style="160" customWidth="1"/>
    <col min="11277" max="11277" width="10.42578125" style="160" customWidth="1"/>
    <col min="11278" max="11278" width="3.85546875" style="160" customWidth="1"/>
    <col min="11279" max="11279" width="5" style="160" customWidth="1"/>
    <col min="11280" max="11280" width="6" style="160" customWidth="1"/>
    <col min="11281" max="11282" width="5" style="160" customWidth="1"/>
    <col min="11283" max="11283" width="6.28515625" style="160" customWidth="1"/>
    <col min="11284" max="11284" width="9.85546875" style="160" customWidth="1"/>
    <col min="11285" max="11285" width="3.7109375" style="160" customWidth="1"/>
    <col min="11286" max="11287" width="4.85546875" style="160" customWidth="1"/>
    <col min="11288" max="11288" width="6.28515625" style="160" customWidth="1"/>
    <col min="11289" max="11289" width="0" style="160" hidden="1" customWidth="1"/>
    <col min="11290" max="11290" width="9.7109375" style="160" customWidth="1"/>
    <col min="11291" max="11291" width="6.85546875" style="160" customWidth="1"/>
    <col min="11292" max="11520" width="9.140625" style="160"/>
    <col min="11521" max="11521" width="6.28515625" style="160" customWidth="1"/>
    <col min="11522" max="11523" width="0" style="160" hidden="1" customWidth="1"/>
    <col min="11524" max="11524" width="20.7109375" style="160" customWidth="1"/>
    <col min="11525" max="11525" width="8.28515625" style="160" customWidth="1"/>
    <col min="11526" max="11526" width="5.28515625" style="160" customWidth="1"/>
    <col min="11527" max="11527" width="34.140625" style="160" customWidth="1"/>
    <col min="11528" max="11528" width="8.7109375" style="160" customWidth="1"/>
    <col min="11529" max="11529" width="18" style="160" customWidth="1"/>
    <col min="11530" max="11530" width="0" style="160" hidden="1" customWidth="1"/>
    <col min="11531" max="11531" width="23.28515625" style="160" customWidth="1"/>
    <col min="11532" max="11532" width="6.28515625" style="160" customWidth="1"/>
    <col min="11533" max="11533" width="10.42578125" style="160" customWidth="1"/>
    <col min="11534" max="11534" width="3.85546875" style="160" customWidth="1"/>
    <col min="11535" max="11535" width="5" style="160" customWidth="1"/>
    <col min="11536" max="11536" width="6" style="160" customWidth="1"/>
    <col min="11537" max="11538" width="5" style="160" customWidth="1"/>
    <col min="11539" max="11539" width="6.28515625" style="160" customWidth="1"/>
    <col min="11540" max="11540" width="9.85546875" style="160" customWidth="1"/>
    <col min="11541" max="11541" width="3.7109375" style="160" customWidth="1"/>
    <col min="11542" max="11543" width="4.85546875" style="160" customWidth="1"/>
    <col min="11544" max="11544" width="6.28515625" style="160" customWidth="1"/>
    <col min="11545" max="11545" width="0" style="160" hidden="1" customWidth="1"/>
    <col min="11546" max="11546" width="9.7109375" style="160" customWidth="1"/>
    <col min="11547" max="11547" width="6.85546875" style="160" customWidth="1"/>
    <col min="11548" max="11776" width="9.140625" style="160"/>
    <col min="11777" max="11777" width="6.28515625" style="160" customWidth="1"/>
    <col min="11778" max="11779" width="0" style="160" hidden="1" customWidth="1"/>
    <col min="11780" max="11780" width="20.7109375" style="160" customWidth="1"/>
    <col min="11781" max="11781" width="8.28515625" style="160" customWidth="1"/>
    <col min="11782" max="11782" width="5.28515625" style="160" customWidth="1"/>
    <col min="11783" max="11783" width="34.140625" style="160" customWidth="1"/>
    <col min="11784" max="11784" width="8.7109375" style="160" customWidth="1"/>
    <col min="11785" max="11785" width="18" style="160" customWidth="1"/>
    <col min="11786" max="11786" width="0" style="160" hidden="1" customWidth="1"/>
    <col min="11787" max="11787" width="23.28515625" style="160" customWidth="1"/>
    <col min="11788" max="11788" width="6.28515625" style="160" customWidth="1"/>
    <col min="11789" max="11789" width="10.42578125" style="160" customWidth="1"/>
    <col min="11790" max="11790" width="3.85546875" style="160" customWidth="1"/>
    <col min="11791" max="11791" width="5" style="160" customWidth="1"/>
    <col min="11792" max="11792" width="6" style="160" customWidth="1"/>
    <col min="11793" max="11794" width="5" style="160" customWidth="1"/>
    <col min="11795" max="11795" width="6.28515625" style="160" customWidth="1"/>
    <col min="11796" max="11796" width="9.85546875" style="160" customWidth="1"/>
    <col min="11797" max="11797" width="3.7109375" style="160" customWidth="1"/>
    <col min="11798" max="11799" width="4.85546875" style="160" customWidth="1"/>
    <col min="11800" max="11800" width="6.28515625" style="160" customWidth="1"/>
    <col min="11801" max="11801" width="0" style="160" hidden="1" customWidth="1"/>
    <col min="11802" max="11802" width="9.7109375" style="160" customWidth="1"/>
    <col min="11803" max="11803" width="6.85546875" style="160" customWidth="1"/>
    <col min="11804" max="12032" width="9.140625" style="160"/>
    <col min="12033" max="12033" width="6.28515625" style="160" customWidth="1"/>
    <col min="12034" max="12035" width="0" style="160" hidden="1" customWidth="1"/>
    <col min="12036" max="12036" width="20.7109375" style="160" customWidth="1"/>
    <col min="12037" max="12037" width="8.28515625" style="160" customWidth="1"/>
    <col min="12038" max="12038" width="5.28515625" style="160" customWidth="1"/>
    <col min="12039" max="12039" width="34.140625" style="160" customWidth="1"/>
    <col min="12040" max="12040" width="8.7109375" style="160" customWidth="1"/>
    <col min="12041" max="12041" width="18" style="160" customWidth="1"/>
    <col min="12042" max="12042" width="0" style="160" hidden="1" customWidth="1"/>
    <col min="12043" max="12043" width="23.28515625" style="160" customWidth="1"/>
    <col min="12044" max="12044" width="6.28515625" style="160" customWidth="1"/>
    <col min="12045" max="12045" width="10.42578125" style="160" customWidth="1"/>
    <col min="12046" max="12046" width="3.85546875" style="160" customWidth="1"/>
    <col min="12047" max="12047" width="5" style="160" customWidth="1"/>
    <col min="12048" max="12048" width="6" style="160" customWidth="1"/>
    <col min="12049" max="12050" width="5" style="160" customWidth="1"/>
    <col min="12051" max="12051" width="6.28515625" style="160" customWidth="1"/>
    <col min="12052" max="12052" width="9.85546875" style="160" customWidth="1"/>
    <col min="12053" max="12053" width="3.7109375" style="160" customWidth="1"/>
    <col min="12054" max="12055" width="4.85546875" style="160" customWidth="1"/>
    <col min="12056" max="12056" width="6.28515625" style="160" customWidth="1"/>
    <col min="12057" max="12057" width="0" style="160" hidden="1" customWidth="1"/>
    <col min="12058" max="12058" width="9.7109375" style="160" customWidth="1"/>
    <col min="12059" max="12059" width="6.85546875" style="160" customWidth="1"/>
    <col min="12060" max="12288" width="9.140625" style="160"/>
    <col min="12289" max="12289" width="6.28515625" style="160" customWidth="1"/>
    <col min="12290" max="12291" width="0" style="160" hidden="1" customWidth="1"/>
    <col min="12292" max="12292" width="20.7109375" style="160" customWidth="1"/>
    <col min="12293" max="12293" width="8.28515625" style="160" customWidth="1"/>
    <col min="12294" max="12294" width="5.28515625" style="160" customWidth="1"/>
    <col min="12295" max="12295" width="34.140625" style="160" customWidth="1"/>
    <col min="12296" max="12296" width="8.7109375" style="160" customWidth="1"/>
    <col min="12297" max="12297" width="18" style="160" customWidth="1"/>
    <col min="12298" max="12298" width="0" style="160" hidden="1" customWidth="1"/>
    <col min="12299" max="12299" width="23.28515625" style="160" customWidth="1"/>
    <col min="12300" max="12300" width="6.28515625" style="160" customWidth="1"/>
    <col min="12301" max="12301" width="10.42578125" style="160" customWidth="1"/>
    <col min="12302" max="12302" width="3.85546875" style="160" customWidth="1"/>
    <col min="12303" max="12303" width="5" style="160" customWidth="1"/>
    <col min="12304" max="12304" width="6" style="160" customWidth="1"/>
    <col min="12305" max="12306" width="5" style="160" customWidth="1"/>
    <col min="12307" max="12307" width="6.28515625" style="160" customWidth="1"/>
    <col min="12308" max="12308" width="9.85546875" style="160" customWidth="1"/>
    <col min="12309" max="12309" width="3.7109375" style="160" customWidth="1"/>
    <col min="12310" max="12311" width="4.85546875" style="160" customWidth="1"/>
    <col min="12312" max="12312" width="6.28515625" style="160" customWidth="1"/>
    <col min="12313" max="12313" width="0" style="160" hidden="1" customWidth="1"/>
    <col min="12314" max="12314" width="9.7109375" style="160" customWidth="1"/>
    <col min="12315" max="12315" width="6.85546875" style="160" customWidth="1"/>
    <col min="12316" max="12544" width="9.140625" style="160"/>
    <col min="12545" max="12545" width="6.28515625" style="160" customWidth="1"/>
    <col min="12546" max="12547" width="0" style="160" hidden="1" customWidth="1"/>
    <col min="12548" max="12548" width="20.7109375" style="160" customWidth="1"/>
    <col min="12549" max="12549" width="8.28515625" style="160" customWidth="1"/>
    <col min="12550" max="12550" width="5.28515625" style="160" customWidth="1"/>
    <col min="12551" max="12551" width="34.140625" style="160" customWidth="1"/>
    <col min="12552" max="12552" width="8.7109375" style="160" customWidth="1"/>
    <col min="12553" max="12553" width="18" style="160" customWidth="1"/>
    <col min="12554" max="12554" width="0" style="160" hidden="1" customWidth="1"/>
    <col min="12555" max="12555" width="23.28515625" style="160" customWidth="1"/>
    <col min="12556" max="12556" width="6.28515625" style="160" customWidth="1"/>
    <col min="12557" max="12557" width="10.42578125" style="160" customWidth="1"/>
    <col min="12558" max="12558" width="3.85546875" style="160" customWidth="1"/>
    <col min="12559" max="12559" width="5" style="160" customWidth="1"/>
    <col min="12560" max="12560" width="6" style="160" customWidth="1"/>
    <col min="12561" max="12562" width="5" style="160" customWidth="1"/>
    <col min="12563" max="12563" width="6.28515625" style="160" customWidth="1"/>
    <col min="12564" max="12564" width="9.85546875" style="160" customWidth="1"/>
    <col min="12565" max="12565" width="3.7109375" style="160" customWidth="1"/>
    <col min="12566" max="12567" width="4.85546875" style="160" customWidth="1"/>
    <col min="12568" max="12568" width="6.28515625" style="160" customWidth="1"/>
    <col min="12569" max="12569" width="0" style="160" hidden="1" customWidth="1"/>
    <col min="12570" max="12570" width="9.7109375" style="160" customWidth="1"/>
    <col min="12571" max="12571" width="6.85546875" style="160" customWidth="1"/>
    <col min="12572" max="12800" width="9.140625" style="160"/>
    <col min="12801" max="12801" width="6.28515625" style="160" customWidth="1"/>
    <col min="12802" max="12803" width="0" style="160" hidden="1" customWidth="1"/>
    <col min="12804" max="12804" width="20.7109375" style="160" customWidth="1"/>
    <col min="12805" max="12805" width="8.28515625" style="160" customWidth="1"/>
    <col min="12806" max="12806" width="5.28515625" style="160" customWidth="1"/>
    <col min="12807" max="12807" width="34.140625" style="160" customWidth="1"/>
    <col min="12808" max="12808" width="8.7109375" style="160" customWidth="1"/>
    <col min="12809" max="12809" width="18" style="160" customWidth="1"/>
    <col min="12810" max="12810" width="0" style="160" hidden="1" customWidth="1"/>
    <col min="12811" max="12811" width="23.28515625" style="160" customWidth="1"/>
    <col min="12812" max="12812" width="6.28515625" style="160" customWidth="1"/>
    <col min="12813" max="12813" width="10.42578125" style="160" customWidth="1"/>
    <col min="12814" max="12814" width="3.85546875" style="160" customWidth="1"/>
    <col min="12815" max="12815" width="5" style="160" customWidth="1"/>
    <col min="12816" max="12816" width="6" style="160" customWidth="1"/>
    <col min="12817" max="12818" width="5" style="160" customWidth="1"/>
    <col min="12819" max="12819" width="6.28515625" style="160" customWidth="1"/>
    <col min="12820" max="12820" width="9.85546875" style="160" customWidth="1"/>
    <col min="12821" max="12821" width="3.7109375" style="160" customWidth="1"/>
    <col min="12822" max="12823" width="4.85546875" style="160" customWidth="1"/>
    <col min="12824" max="12824" width="6.28515625" style="160" customWidth="1"/>
    <col min="12825" max="12825" width="0" style="160" hidden="1" customWidth="1"/>
    <col min="12826" max="12826" width="9.7109375" style="160" customWidth="1"/>
    <col min="12827" max="12827" width="6.85546875" style="160" customWidth="1"/>
    <col min="12828" max="13056" width="9.140625" style="160"/>
    <col min="13057" max="13057" width="6.28515625" style="160" customWidth="1"/>
    <col min="13058" max="13059" width="0" style="160" hidden="1" customWidth="1"/>
    <col min="13060" max="13060" width="20.7109375" style="160" customWidth="1"/>
    <col min="13061" max="13061" width="8.28515625" style="160" customWidth="1"/>
    <col min="13062" max="13062" width="5.28515625" style="160" customWidth="1"/>
    <col min="13063" max="13063" width="34.140625" style="160" customWidth="1"/>
    <col min="13064" max="13064" width="8.7109375" style="160" customWidth="1"/>
    <col min="13065" max="13065" width="18" style="160" customWidth="1"/>
    <col min="13066" max="13066" width="0" style="160" hidden="1" customWidth="1"/>
    <col min="13067" max="13067" width="23.28515625" style="160" customWidth="1"/>
    <col min="13068" max="13068" width="6.28515625" style="160" customWidth="1"/>
    <col min="13069" max="13069" width="10.42578125" style="160" customWidth="1"/>
    <col min="13070" max="13070" width="3.85546875" style="160" customWidth="1"/>
    <col min="13071" max="13071" width="5" style="160" customWidth="1"/>
    <col min="13072" max="13072" width="6" style="160" customWidth="1"/>
    <col min="13073" max="13074" width="5" style="160" customWidth="1"/>
    <col min="13075" max="13075" width="6.28515625" style="160" customWidth="1"/>
    <col min="13076" max="13076" width="9.85546875" style="160" customWidth="1"/>
    <col min="13077" max="13077" width="3.7109375" style="160" customWidth="1"/>
    <col min="13078" max="13079" width="4.85546875" style="160" customWidth="1"/>
    <col min="13080" max="13080" width="6.28515625" style="160" customWidth="1"/>
    <col min="13081" max="13081" width="0" style="160" hidden="1" customWidth="1"/>
    <col min="13082" max="13082" width="9.7109375" style="160" customWidth="1"/>
    <col min="13083" max="13083" width="6.85546875" style="160" customWidth="1"/>
    <col min="13084" max="13312" width="9.140625" style="160"/>
    <col min="13313" max="13313" width="6.28515625" style="160" customWidth="1"/>
    <col min="13314" max="13315" width="0" style="160" hidden="1" customWidth="1"/>
    <col min="13316" max="13316" width="20.7109375" style="160" customWidth="1"/>
    <col min="13317" max="13317" width="8.28515625" style="160" customWidth="1"/>
    <col min="13318" max="13318" width="5.28515625" style="160" customWidth="1"/>
    <col min="13319" max="13319" width="34.140625" style="160" customWidth="1"/>
    <col min="13320" max="13320" width="8.7109375" style="160" customWidth="1"/>
    <col min="13321" max="13321" width="18" style="160" customWidth="1"/>
    <col min="13322" max="13322" width="0" style="160" hidden="1" customWidth="1"/>
    <col min="13323" max="13323" width="23.28515625" style="160" customWidth="1"/>
    <col min="13324" max="13324" width="6.28515625" style="160" customWidth="1"/>
    <col min="13325" max="13325" width="10.42578125" style="160" customWidth="1"/>
    <col min="13326" max="13326" width="3.85546875" style="160" customWidth="1"/>
    <col min="13327" max="13327" width="5" style="160" customWidth="1"/>
    <col min="13328" max="13328" width="6" style="160" customWidth="1"/>
    <col min="13329" max="13330" width="5" style="160" customWidth="1"/>
    <col min="13331" max="13331" width="6.28515625" style="160" customWidth="1"/>
    <col min="13332" max="13332" width="9.85546875" style="160" customWidth="1"/>
    <col min="13333" max="13333" width="3.7109375" style="160" customWidth="1"/>
    <col min="13334" max="13335" width="4.85546875" style="160" customWidth="1"/>
    <col min="13336" max="13336" width="6.28515625" style="160" customWidth="1"/>
    <col min="13337" max="13337" width="0" style="160" hidden="1" customWidth="1"/>
    <col min="13338" max="13338" width="9.7109375" style="160" customWidth="1"/>
    <col min="13339" max="13339" width="6.85546875" style="160" customWidth="1"/>
    <col min="13340" max="13568" width="9.140625" style="160"/>
    <col min="13569" max="13569" width="6.28515625" style="160" customWidth="1"/>
    <col min="13570" max="13571" width="0" style="160" hidden="1" customWidth="1"/>
    <col min="13572" max="13572" width="20.7109375" style="160" customWidth="1"/>
    <col min="13573" max="13573" width="8.28515625" style="160" customWidth="1"/>
    <col min="13574" max="13574" width="5.28515625" style="160" customWidth="1"/>
    <col min="13575" max="13575" width="34.140625" style="160" customWidth="1"/>
    <col min="13576" max="13576" width="8.7109375" style="160" customWidth="1"/>
    <col min="13577" max="13577" width="18" style="160" customWidth="1"/>
    <col min="13578" max="13578" width="0" style="160" hidden="1" customWidth="1"/>
    <col min="13579" max="13579" width="23.28515625" style="160" customWidth="1"/>
    <col min="13580" max="13580" width="6.28515625" style="160" customWidth="1"/>
    <col min="13581" max="13581" width="10.42578125" style="160" customWidth="1"/>
    <col min="13582" max="13582" width="3.85546875" style="160" customWidth="1"/>
    <col min="13583" max="13583" width="5" style="160" customWidth="1"/>
    <col min="13584" max="13584" width="6" style="160" customWidth="1"/>
    <col min="13585" max="13586" width="5" style="160" customWidth="1"/>
    <col min="13587" max="13587" width="6.28515625" style="160" customWidth="1"/>
    <col min="13588" max="13588" width="9.85546875" style="160" customWidth="1"/>
    <col min="13589" max="13589" width="3.7109375" style="160" customWidth="1"/>
    <col min="13590" max="13591" width="4.85546875" style="160" customWidth="1"/>
    <col min="13592" max="13592" width="6.28515625" style="160" customWidth="1"/>
    <col min="13593" max="13593" width="0" style="160" hidden="1" customWidth="1"/>
    <col min="13594" max="13594" width="9.7109375" style="160" customWidth="1"/>
    <col min="13595" max="13595" width="6.85546875" style="160" customWidth="1"/>
    <col min="13596" max="13824" width="9.140625" style="160"/>
    <col min="13825" max="13825" width="6.28515625" style="160" customWidth="1"/>
    <col min="13826" max="13827" width="0" style="160" hidden="1" customWidth="1"/>
    <col min="13828" max="13828" width="20.7109375" style="160" customWidth="1"/>
    <col min="13829" max="13829" width="8.28515625" style="160" customWidth="1"/>
    <col min="13830" max="13830" width="5.28515625" style="160" customWidth="1"/>
    <col min="13831" max="13831" width="34.140625" style="160" customWidth="1"/>
    <col min="13832" max="13832" width="8.7109375" style="160" customWidth="1"/>
    <col min="13833" max="13833" width="18" style="160" customWidth="1"/>
    <col min="13834" max="13834" width="0" style="160" hidden="1" customWidth="1"/>
    <col min="13835" max="13835" width="23.28515625" style="160" customWidth="1"/>
    <col min="13836" max="13836" width="6.28515625" style="160" customWidth="1"/>
    <col min="13837" max="13837" width="10.42578125" style="160" customWidth="1"/>
    <col min="13838" max="13838" width="3.85546875" style="160" customWidth="1"/>
    <col min="13839" max="13839" width="5" style="160" customWidth="1"/>
    <col min="13840" max="13840" width="6" style="160" customWidth="1"/>
    <col min="13841" max="13842" width="5" style="160" customWidth="1"/>
    <col min="13843" max="13843" width="6.28515625" style="160" customWidth="1"/>
    <col min="13844" max="13844" width="9.85546875" style="160" customWidth="1"/>
    <col min="13845" max="13845" width="3.7109375" style="160" customWidth="1"/>
    <col min="13846" max="13847" width="4.85546875" style="160" customWidth="1"/>
    <col min="13848" max="13848" width="6.28515625" style="160" customWidth="1"/>
    <col min="13849" max="13849" width="0" style="160" hidden="1" customWidth="1"/>
    <col min="13850" max="13850" width="9.7109375" style="160" customWidth="1"/>
    <col min="13851" max="13851" width="6.85546875" style="160" customWidth="1"/>
    <col min="13852" max="14080" width="9.140625" style="160"/>
    <col min="14081" max="14081" width="6.28515625" style="160" customWidth="1"/>
    <col min="14082" max="14083" width="0" style="160" hidden="1" customWidth="1"/>
    <col min="14084" max="14084" width="20.7109375" style="160" customWidth="1"/>
    <col min="14085" max="14085" width="8.28515625" style="160" customWidth="1"/>
    <col min="14086" max="14086" width="5.28515625" style="160" customWidth="1"/>
    <col min="14087" max="14087" width="34.140625" style="160" customWidth="1"/>
    <col min="14088" max="14088" width="8.7109375" style="160" customWidth="1"/>
    <col min="14089" max="14089" width="18" style="160" customWidth="1"/>
    <col min="14090" max="14090" width="0" style="160" hidden="1" customWidth="1"/>
    <col min="14091" max="14091" width="23.28515625" style="160" customWidth="1"/>
    <col min="14092" max="14092" width="6.28515625" style="160" customWidth="1"/>
    <col min="14093" max="14093" width="10.42578125" style="160" customWidth="1"/>
    <col min="14094" max="14094" width="3.85546875" style="160" customWidth="1"/>
    <col min="14095" max="14095" width="5" style="160" customWidth="1"/>
    <col min="14096" max="14096" width="6" style="160" customWidth="1"/>
    <col min="14097" max="14098" width="5" style="160" customWidth="1"/>
    <col min="14099" max="14099" width="6.28515625" style="160" customWidth="1"/>
    <col min="14100" max="14100" width="9.85546875" style="160" customWidth="1"/>
    <col min="14101" max="14101" width="3.7109375" style="160" customWidth="1"/>
    <col min="14102" max="14103" width="4.85546875" style="160" customWidth="1"/>
    <col min="14104" max="14104" width="6.28515625" style="160" customWidth="1"/>
    <col min="14105" max="14105" width="0" style="160" hidden="1" customWidth="1"/>
    <col min="14106" max="14106" width="9.7109375" style="160" customWidth="1"/>
    <col min="14107" max="14107" width="6.85546875" style="160" customWidth="1"/>
    <col min="14108" max="14336" width="9.140625" style="160"/>
    <col min="14337" max="14337" width="6.28515625" style="160" customWidth="1"/>
    <col min="14338" max="14339" width="0" style="160" hidden="1" customWidth="1"/>
    <col min="14340" max="14340" width="20.7109375" style="160" customWidth="1"/>
    <col min="14341" max="14341" width="8.28515625" style="160" customWidth="1"/>
    <col min="14342" max="14342" width="5.28515625" style="160" customWidth="1"/>
    <col min="14343" max="14343" width="34.140625" style="160" customWidth="1"/>
    <col min="14344" max="14344" width="8.7109375" style="160" customWidth="1"/>
    <col min="14345" max="14345" width="18" style="160" customWidth="1"/>
    <col min="14346" max="14346" width="0" style="160" hidden="1" customWidth="1"/>
    <col min="14347" max="14347" width="23.28515625" style="160" customWidth="1"/>
    <col min="14348" max="14348" width="6.28515625" style="160" customWidth="1"/>
    <col min="14349" max="14349" width="10.42578125" style="160" customWidth="1"/>
    <col min="14350" max="14350" width="3.85546875" style="160" customWidth="1"/>
    <col min="14351" max="14351" width="5" style="160" customWidth="1"/>
    <col min="14352" max="14352" width="6" style="160" customWidth="1"/>
    <col min="14353" max="14354" width="5" style="160" customWidth="1"/>
    <col min="14355" max="14355" width="6.28515625" style="160" customWidth="1"/>
    <col min="14356" max="14356" width="9.85546875" style="160" customWidth="1"/>
    <col min="14357" max="14357" width="3.7109375" style="160" customWidth="1"/>
    <col min="14358" max="14359" width="4.85546875" style="160" customWidth="1"/>
    <col min="14360" max="14360" width="6.28515625" style="160" customWidth="1"/>
    <col min="14361" max="14361" width="0" style="160" hidden="1" customWidth="1"/>
    <col min="14362" max="14362" width="9.7109375" style="160" customWidth="1"/>
    <col min="14363" max="14363" width="6.85546875" style="160" customWidth="1"/>
    <col min="14364" max="14592" width="9.140625" style="160"/>
    <col min="14593" max="14593" width="6.28515625" style="160" customWidth="1"/>
    <col min="14594" max="14595" width="0" style="160" hidden="1" customWidth="1"/>
    <col min="14596" max="14596" width="20.7109375" style="160" customWidth="1"/>
    <col min="14597" max="14597" width="8.28515625" style="160" customWidth="1"/>
    <col min="14598" max="14598" width="5.28515625" style="160" customWidth="1"/>
    <col min="14599" max="14599" width="34.140625" style="160" customWidth="1"/>
    <col min="14600" max="14600" width="8.7109375" style="160" customWidth="1"/>
    <col min="14601" max="14601" width="18" style="160" customWidth="1"/>
    <col min="14602" max="14602" width="0" style="160" hidden="1" customWidth="1"/>
    <col min="14603" max="14603" width="23.28515625" style="160" customWidth="1"/>
    <col min="14604" max="14604" width="6.28515625" style="160" customWidth="1"/>
    <col min="14605" max="14605" width="10.42578125" style="160" customWidth="1"/>
    <col min="14606" max="14606" width="3.85546875" style="160" customWidth="1"/>
    <col min="14607" max="14607" width="5" style="160" customWidth="1"/>
    <col min="14608" max="14608" width="6" style="160" customWidth="1"/>
    <col min="14609" max="14610" width="5" style="160" customWidth="1"/>
    <col min="14611" max="14611" width="6.28515625" style="160" customWidth="1"/>
    <col min="14612" max="14612" width="9.85546875" style="160" customWidth="1"/>
    <col min="14613" max="14613" width="3.7109375" style="160" customWidth="1"/>
    <col min="14614" max="14615" width="4.85546875" style="160" customWidth="1"/>
    <col min="14616" max="14616" width="6.28515625" style="160" customWidth="1"/>
    <col min="14617" max="14617" width="0" style="160" hidden="1" customWidth="1"/>
    <col min="14618" max="14618" width="9.7109375" style="160" customWidth="1"/>
    <col min="14619" max="14619" width="6.85546875" style="160" customWidth="1"/>
    <col min="14620" max="14848" width="9.140625" style="160"/>
    <col min="14849" max="14849" width="6.28515625" style="160" customWidth="1"/>
    <col min="14850" max="14851" width="0" style="160" hidden="1" customWidth="1"/>
    <col min="14852" max="14852" width="20.7109375" style="160" customWidth="1"/>
    <col min="14853" max="14853" width="8.28515625" style="160" customWidth="1"/>
    <col min="14854" max="14854" width="5.28515625" style="160" customWidth="1"/>
    <col min="14855" max="14855" width="34.140625" style="160" customWidth="1"/>
    <col min="14856" max="14856" width="8.7109375" style="160" customWidth="1"/>
    <col min="14857" max="14857" width="18" style="160" customWidth="1"/>
    <col min="14858" max="14858" width="0" style="160" hidden="1" customWidth="1"/>
    <col min="14859" max="14859" width="23.28515625" style="160" customWidth="1"/>
    <col min="14860" max="14860" width="6.28515625" style="160" customWidth="1"/>
    <col min="14861" max="14861" width="10.42578125" style="160" customWidth="1"/>
    <col min="14862" max="14862" width="3.85546875" style="160" customWidth="1"/>
    <col min="14863" max="14863" width="5" style="160" customWidth="1"/>
    <col min="14864" max="14864" width="6" style="160" customWidth="1"/>
    <col min="14865" max="14866" width="5" style="160" customWidth="1"/>
    <col min="14867" max="14867" width="6.28515625" style="160" customWidth="1"/>
    <col min="14868" max="14868" width="9.85546875" style="160" customWidth="1"/>
    <col min="14869" max="14869" width="3.7109375" style="160" customWidth="1"/>
    <col min="14870" max="14871" width="4.85546875" style="160" customWidth="1"/>
    <col min="14872" max="14872" width="6.28515625" style="160" customWidth="1"/>
    <col min="14873" max="14873" width="0" style="160" hidden="1" customWidth="1"/>
    <col min="14874" max="14874" width="9.7109375" style="160" customWidth="1"/>
    <col min="14875" max="14875" width="6.85546875" style="160" customWidth="1"/>
    <col min="14876" max="15104" width="9.140625" style="160"/>
    <col min="15105" max="15105" width="6.28515625" style="160" customWidth="1"/>
    <col min="15106" max="15107" width="0" style="160" hidden="1" customWidth="1"/>
    <col min="15108" max="15108" width="20.7109375" style="160" customWidth="1"/>
    <col min="15109" max="15109" width="8.28515625" style="160" customWidth="1"/>
    <col min="15110" max="15110" width="5.28515625" style="160" customWidth="1"/>
    <col min="15111" max="15111" width="34.140625" style="160" customWidth="1"/>
    <col min="15112" max="15112" width="8.7109375" style="160" customWidth="1"/>
    <col min="15113" max="15113" width="18" style="160" customWidth="1"/>
    <col min="15114" max="15114" width="0" style="160" hidden="1" customWidth="1"/>
    <col min="15115" max="15115" width="23.28515625" style="160" customWidth="1"/>
    <col min="15116" max="15116" width="6.28515625" style="160" customWidth="1"/>
    <col min="15117" max="15117" width="10.42578125" style="160" customWidth="1"/>
    <col min="15118" max="15118" width="3.85546875" style="160" customWidth="1"/>
    <col min="15119" max="15119" width="5" style="160" customWidth="1"/>
    <col min="15120" max="15120" width="6" style="160" customWidth="1"/>
    <col min="15121" max="15122" width="5" style="160" customWidth="1"/>
    <col min="15123" max="15123" width="6.28515625" style="160" customWidth="1"/>
    <col min="15124" max="15124" width="9.85546875" style="160" customWidth="1"/>
    <col min="15125" max="15125" width="3.7109375" style="160" customWidth="1"/>
    <col min="15126" max="15127" width="4.85546875" style="160" customWidth="1"/>
    <col min="15128" max="15128" width="6.28515625" style="160" customWidth="1"/>
    <col min="15129" max="15129" width="0" style="160" hidden="1" customWidth="1"/>
    <col min="15130" max="15130" width="9.7109375" style="160" customWidth="1"/>
    <col min="15131" max="15131" width="6.85546875" style="160" customWidth="1"/>
    <col min="15132" max="15360" width="9.140625" style="160"/>
    <col min="15361" max="15361" width="6.28515625" style="160" customWidth="1"/>
    <col min="15362" max="15363" width="0" style="160" hidden="1" customWidth="1"/>
    <col min="15364" max="15364" width="20.7109375" style="160" customWidth="1"/>
    <col min="15365" max="15365" width="8.28515625" style="160" customWidth="1"/>
    <col min="15366" max="15366" width="5.28515625" style="160" customWidth="1"/>
    <col min="15367" max="15367" width="34.140625" style="160" customWidth="1"/>
    <col min="15368" max="15368" width="8.7109375" style="160" customWidth="1"/>
    <col min="15369" max="15369" width="18" style="160" customWidth="1"/>
    <col min="15370" max="15370" width="0" style="160" hidden="1" customWidth="1"/>
    <col min="15371" max="15371" width="23.28515625" style="160" customWidth="1"/>
    <col min="15372" max="15372" width="6.28515625" style="160" customWidth="1"/>
    <col min="15373" max="15373" width="10.42578125" style="160" customWidth="1"/>
    <col min="15374" max="15374" width="3.85546875" style="160" customWidth="1"/>
    <col min="15375" max="15375" width="5" style="160" customWidth="1"/>
    <col min="15376" max="15376" width="6" style="160" customWidth="1"/>
    <col min="15377" max="15378" width="5" style="160" customWidth="1"/>
    <col min="15379" max="15379" width="6.28515625" style="160" customWidth="1"/>
    <col min="15380" max="15380" width="9.85546875" style="160" customWidth="1"/>
    <col min="15381" max="15381" width="3.7109375" style="160" customWidth="1"/>
    <col min="15382" max="15383" width="4.85546875" style="160" customWidth="1"/>
    <col min="15384" max="15384" width="6.28515625" style="160" customWidth="1"/>
    <col min="15385" max="15385" width="0" style="160" hidden="1" customWidth="1"/>
    <col min="15386" max="15386" width="9.7109375" style="160" customWidth="1"/>
    <col min="15387" max="15387" width="6.85546875" style="160" customWidth="1"/>
    <col min="15388" max="15616" width="9.140625" style="160"/>
    <col min="15617" max="15617" width="6.28515625" style="160" customWidth="1"/>
    <col min="15618" max="15619" width="0" style="160" hidden="1" customWidth="1"/>
    <col min="15620" max="15620" width="20.7109375" style="160" customWidth="1"/>
    <col min="15621" max="15621" width="8.28515625" style="160" customWidth="1"/>
    <col min="15622" max="15622" width="5.28515625" style="160" customWidth="1"/>
    <col min="15623" max="15623" width="34.140625" style="160" customWidth="1"/>
    <col min="15624" max="15624" width="8.7109375" style="160" customWidth="1"/>
    <col min="15625" max="15625" width="18" style="160" customWidth="1"/>
    <col min="15626" max="15626" width="0" style="160" hidden="1" customWidth="1"/>
    <col min="15627" max="15627" width="23.28515625" style="160" customWidth="1"/>
    <col min="15628" max="15628" width="6.28515625" style="160" customWidth="1"/>
    <col min="15629" max="15629" width="10.42578125" style="160" customWidth="1"/>
    <col min="15630" max="15630" width="3.85546875" style="160" customWidth="1"/>
    <col min="15631" max="15631" width="5" style="160" customWidth="1"/>
    <col min="15632" max="15632" width="6" style="160" customWidth="1"/>
    <col min="15633" max="15634" width="5" style="160" customWidth="1"/>
    <col min="15635" max="15635" width="6.28515625" style="160" customWidth="1"/>
    <col min="15636" max="15636" width="9.85546875" style="160" customWidth="1"/>
    <col min="15637" max="15637" width="3.7109375" style="160" customWidth="1"/>
    <col min="15638" max="15639" width="4.85546875" style="160" customWidth="1"/>
    <col min="15640" max="15640" width="6.28515625" style="160" customWidth="1"/>
    <col min="15641" max="15641" width="0" style="160" hidden="1" customWidth="1"/>
    <col min="15642" max="15642" width="9.7109375" style="160" customWidth="1"/>
    <col min="15643" max="15643" width="6.85546875" style="160" customWidth="1"/>
    <col min="15644" max="15872" width="9.140625" style="160"/>
    <col min="15873" max="15873" width="6.28515625" style="160" customWidth="1"/>
    <col min="15874" max="15875" width="0" style="160" hidden="1" customWidth="1"/>
    <col min="15876" max="15876" width="20.7109375" style="160" customWidth="1"/>
    <col min="15877" max="15877" width="8.28515625" style="160" customWidth="1"/>
    <col min="15878" max="15878" width="5.28515625" style="160" customWidth="1"/>
    <col min="15879" max="15879" width="34.140625" style="160" customWidth="1"/>
    <col min="15880" max="15880" width="8.7109375" style="160" customWidth="1"/>
    <col min="15881" max="15881" width="18" style="160" customWidth="1"/>
    <col min="15882" max="15882" width="0" style="160" hidden="1" customWidth="1"/>
    <col min="15883" max="15883" width="23.28515625" style="160" customWidth="1"/>
    <col min="15884" max="15884" width="6.28515625" style="160" customWidth="1"/>
    <col min="15885" max="15885" width="10.42578125" style="160" customWidth="1"/>
    <col min="15886" max="15886" width="3.85546875" style="160" customWidth="1"/>
    <col min="15887" max="15887" width="5" style="160" customWidth="1"/>
    <col min="15888" max="15888" width="6" style="160" customWidth="1"/>
    <col min="15889" max="15890" width="5" style="160" customWidth="1"/>
    <col min="15891" max="15891" width="6.28515625" style="160" customWidth="1"/>
    <col min="15892" max="15892" width="9.85546875" style="160" customWidth="1"/>
    <col min="15893" max="15893" width="3.7109375" style="160" customWidth="1"/>
    <col min="15894" max="15895" width="4.85546875" style="160" customWidth="1"/>
    <col min="15896" max="15896" width="6.28515625" style="160" customWidth="1"/>
    <col min="15897" max="15897" width="0" style="160" hidden="1" customWidth="1"/>
    <col min="15898" max="15898" width="9.7109375" style="160" customWidth="1"/>
    <col min="15899" max="15899" width="6.85546875" style="160" customWidth="1"/>
    <col min="15900" max="16128" width="9.140625" style="160"/>
    <col min="16129" max="16129" width="6.28515625" style="160" customWidth="1"/>
    <col min="16130" max="16131" width="0" style="160" hidden="1" customWidth="1"/>
    <col min="16132" max="16132" width="20.7109375" style="160" customWidth="1"/>
    <col min="16133" max="16133" width="8.28515625" style="160" customWidth="1"/>
    <col min="16134" max="16134" width="5.28515625" style="160" customWidth="1"/>
    <col min="16135" max="16135" width="34.140625" style="160" customWidth="1"/>
    <col min="16136" max="16136" width="8.7109375" style="160" customWidth="1"/>
    <col min="16137" max="16137" width="18" style="160" customWidth="1"/>
    <col min="16138" max="16138" width="0" style="160" hidden="1" customWidth="1"/>
    <col min="16139" max="16139" width="23.28515625" style="160" customWidth="1"/>
    <col min="16140" max="16140" width="6.28515625" style="160" customWidth="1"/>
    <col min="16141" max="16141" width="10.42578125" style="160" customWidth="1"/>
    <col min="16142" max="16142" width="3.85546875" style="160" customWidth="1"/>
    <col min="16143" max="16143" width="5" style="160" customWidth="1"/>
    <col min="16144" max="16144" width="6" style="160" customWidth="1"/>
    <col min="16145" max="16146" width="5" style="160" customWidth="1"/>
    <col min="16147" max="16147" width="6.28515625" style="160" customWidth="1"/>
    <col min="16148" max="16148" width="9.85546875" style="160" customWidth="1"/>
    <col min="16149" max="16149" width="3.7109375" style="160" customWidth="1"/>
    <col min="16150" max="16151" width="4.85546875" style="160" customWidth="1"/>
    <col min="16152" max="16152" width="6.28515625" style="160" customWidth="1"/>
    <col min="16153" max="16153" width="0" style="160" hidden="1" customWidth="1"/>
    <col min="16154" max="16154" width="9.7109375" style="160" customWidth="1"/>
    <col min="16155" max="16155" width="6.85546875" style="160" customWidth="1"/>
    <col min="16156" max="16384" width="9.140625" style="160"/>
  </cols>
  <sheetData>
    <row r="1" spans="1:27" s="82" customFormat="1" ht="82.5" customHeight="1" x14ac:dyDescent="0.2">
      <c r="A1" s="288" t="s">
        <v>256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</row>
    <row r="2" spans="1:27" ht="15.95" customHeight="1" x14ac:dyDescent="0.2">
      <c r="A2" s="304" t="s">
        <v>237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</row>
    <row r="3" spans="1:27" ht="15.95" customHeight="1" x14ac:dyDescent="0.2">
      <c r="A3" s="305" t="s">
        <v>97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</row>
    <row r="4" spans="1:27" customFormat="1" ht="24.75" customHeight="1" x14ac:dyDescent="0.2">
      <c r="A4" s="306" t="s">
        <v>160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</row>
    <row r="5" spans="1:27" s="267" customFormat="1" ht="36" customHeight="1" x14ac:dyDescent="0.2">
      <c r="A5" s="340" t="s">
        <v>268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</row>
    <row r="6" spans="1:27" ht="18" customHeight="1" x14ac:dyDescent="0.2">
      <c r="A6" s="307" t="s">
        <v>263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</row>
    <row r="7" spans="1:27" ht="15" customHeight="1" x14ac:dyDescent="0.2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</row>
    <row r="8" spans="1:27" ht="20.100000000000001" customHeight="1" x14ac:dyDescent="0.2">
      <c r="A8" s="150" t="s">
        <v>2</v>
      </c>
      <c r="E8" s="135"/>
      <c r="AA8" s="136" t="s">
        <v>244</v>
      </c>
    </row>
    <row r="9" spans="1:27" ht="20.100000000000001" customHeight="1" x14ac:dyDescent="0.2">
      <c r="A9" s="303" t="s">
        <v>99</v>
      </c>
      <c r="B9" s="308" t="s">
        <v>117</v>
      </c>
      <c r="C9" s="308" t="s">
        <v>5</v>
      </c>
      <c r="D9" s="310" t="s">
        <v>100</v>
      </c>
      <c r="E9" s="310" t="s">
        <v>7</v>
      </c>
      <c r="F9" s="303" t="s">
        <v>8</v>
      </c>
      <c r="G9" s="310" t="s">
        <v>101</v>
      </c>
      <c r="H9" s="310" t="s">
        <v>7</v>
      </c>
      <c r="I9" s="310" t="s">
        <v>10</v>
      </c>
      <c r="J9" s="161"/>
      <c r="K9" s="310" t="s">
        <v>12</v>
      </c>
      <c r="L9" s="315" t="s">
        <v>118</v>
      </c>
      <c r="M9" s="311"/>
      <c r="N9" s="311"/>
      <c r="O9" s="316" t="s">
        <v>119</v>
      </c>
      <c r="P9" s="317"/>
      <c r="Q9" s="317"/>
      <c r="R9" s="317"/>
      <c r="S9" s="317"/>
      <c r="T9" s="317"/>
      <c r="U9" s="315"/>
      <c r="V9" s="308" t="s">
        <v>105</v>
      </c>
      <c r="W9" s="312" t="s">
        <v>106</v>
      </c>
      <c r="X9" s="303"/>
      <c r="Y9" s="308" t="s">
        <v>120</v>
      </c>
      <c r="Z9" s="282" t="s">
        <v>109</v>
      </c>
      <c r="AA9" s="282" t="s">
        <v>110</v>
      </c>
    </row>
    <row r="10" spans="1:27" ht="79.5" customHeight="1" x14ac:dyDescent="0.2">
      <c r="A10" s="303"/>
      <c r="B10" s="308"/>
      <c r="C10" s="309"/>
      <c r="D10" s="310"/>
      <c r="E10" s="310"/>
      <c r="F10" s="303"/>
      <c r="G10" s="310"/>
      <c r="H10" s="310"/>
      <c r="I10" s="310"/>
      <c r="J10" s="161"/>
      <c r="K10" s="310"/>
      <c r="L10" s="315" t="s">
        <v>121</v>
      </c>
      <c r="M10" s="311"/>
      <c r="N10" s="311"/>
      <c r="O10" s="316" t="s">
        <v>122</v>
      </c>
      <c r="P10" s="317"/>
      <c r="Q10" s="317"/>
      <c r="R10" s="317"/>
      <c r="S10" s="317"/>
      <c r="T10" s="317"/>
      <c r="U10" s="315"/>
      <c r="V10" s="309"/>
      <c r="W10" s="313"/>
      <c r="X10" s="303"/>
      <c r="Y10" s="308"/>
      <c r="Z10" s="282"/>
      <c r="AA10" s="282"/>
    </row>
    <row r="11" spans="1:27" ht="49.5" customHeight="1" x14ac:dyDescent="0.2">
      <c r="A11" s="303"/>
      <c r="B11" s="308"/>
      <c r="C11" s="308"/>
      <c r="D11" s="310"/>
      <c r="E11" s="310"/>
      <c r="F11" s="303"/>
      <c r="G11" s="310"/>
      <c r="H11" s="310"/>
      <c r="I11" s="310"/>
      <c r="J11" s="161"/>
      <c r="K11" s="310"/>
      <c r="L11" s="155" t="s">
        <v>111</v>
      </c>
      <c r="M11" s="141" t="s">
        <v>112</v>
      </c>
      <c r="N11" s="140" t="s">
        <v>99</v>
      </c>
      <c r="O11" s="142" t="s">
        <v>123</v>
      </c>
      <c r="P11" s="142" t="s">
        <v>124</v>
      </c>
      <c r="Q11" s="142" t="s">
        <v>125</v>
      </c>
      <c r="R11" s="142" t="s">
        <v>126</v>
      </c>
      <c r="S11" s="141" t="s">
        <v>111</v>
      </c>
      <c r="T11" s="140" t="s">
        <v>112</v>
      </c>
      <c r="U11" s="140" t="s">
        <v>99</v>
      </c>
      <c r="V11" s="308"/>
      <c r="W11" s="314"/>
      <c r="X11" s="303"/>
      <c r="Y11" s="308"/>
      <c r="Z11" s="282"/>
      <c r="AA11" s="282"/>
    </row>
    <row r="12" spans="1:27" ht="57.75" customHeight="1" x14ac:dyDescent="0.2">
      <c r="A12" s="146">
        <v>1</v>
      </c>
      <c r="B12" s="143"/>
      <c r="C12" s="153"/>
      <c r="D12" s="66" t="s">
        <v>78</v>
      </c>
      <c r="E12" s="86" t="s">
        <v>79</v>
      </c>
      <c r="F12" s="67" t="s">
        <v>71</v>
      </c>
      <c r="G12" s="22" t="s">
        <v>164</v>
      </c>
      <c r="H12" s="23" t="s">
        <v>28</v>
      </c>
      <c r="I12" s="24" t="s">
        <v>80</v>
      </c>
      <c r="J12" s="16" t="s">
        <v>63</v>
      </c>
      <c r="K12" s="47" t="s">
        <v>57</v>
      </c>
      <c r="L12" s="154">
        <v>182</v>
      </c>
      <c r="M12" s="145">
        <f>L12/2.7</f>
        <v>67.407407407407405</v>
      </c>
      <c r="N12" s="146">
        <f>RANK(M12,M$12:M$14,0)</f>
        <v>1</v>
      </c>
      <c r="O12" s="147">
        <v>7.9</v>
      </c>
      <c r="P12" s="147">
        <v>7.6</v>
      </c>
      <c r="Q12" s="147">
        <v>7.9</v>
      </c>
      <c r="R12" s="147">
        <v>7.8</v>
      </c>
      <c r="S12" s="144">
        <f>O12+P12+Q12+R12</f>
        <v>31.2</v>
      </c>
      <c r="T12" s="145">
        <f>S12/0.4</f>
        <v>78</v>
      </c>
      <c r="U12" s="146">
        <f>RANK(T12,T$12:T$14,0)</f>
        <v>1</v>
      </c>
      <c r="V12" s="146"/>
      <c r="W12" s="148"/>
      <c r="X12" s="148"/>
      <c r="Y12" s="148"/>
      <c r="Z12" s="145">
        <f>(M12+T12)/2-IF($V12=1,0.5,IF($V12=2,1.5,0))</f>
        <v>72.703703703703695</v>
      </c>
      <c r="AA12" s="149" t="s">
        <v>113</v>
      </c>
    </row>
    <row r="13" spans="1:27" ht="51.75" customHeight="1" x14ac:dyDescent="0.2">
      <c r="A13" s="146">
        <v>2</v>
      </c>
      <c r="B13" s="143"/>
      <c r="C13" s="153"/>
      <c r="D13" s="12" t="s">
        <v>41</v>
      </c>
      <c r="E13" s="51" t="s">
        <v>42</v>
      </c>
      <c r="F13" s="52">
        <v>2</v>
      </c>
      <c r="G13" s="53" t="s">
        <v>165</v>
      </c>
      <c r="H13" s="23" t="s">
        <v>43</v>
      </c>
      <c r="I13" s="54" t="s">
        <v>44</v>
      </c>
      <c r="J13" s="55" t="s">
        <v>27</v>
      </c>
      <c r="K13" s="47" t="s">
        <v>16</v>
      </c>
      <c r="L13" s="154">
        <v>177</v>
      </c>
      <c r="M13" s="145">
        <f>L13/2.7</f>
        <v>65.555555555555557</v>
      </c>
      <c r="N13" s="146">
        <f t="shared" ref="N13:N14" si="0">RANK(M13,M$12:M$14,0)</f>
        <v>3</v>
      </c>
      <c r="O13" s="147">
        <v>7</v>
      </c>
      <c r="P13" s="147">
        <v>7</v>
      </c>
      <c r="Q13" s="147">
        <v>7.2</v>
      </c>
      <c r="R13" s="147">
        <v>7.2</v>
      </c>
      <c r="S13" s="144">
        <f>O13+P13+Q13+R13</f>
        <v>28.4</v>
      </c>
      <c r="T13" s="145">
        <f>S13/0.4</f>
        <v>70.999999999999986</v>
      </c>
      <c r="U13" s="146">
        <f t="shared" ref="U13:U14" si="1">RANK(T13,T$12:T$14,0)</f>
        <v>2</v>
      </c>
      <c r="V13" s="146"/>
      <c r="W13" s="148"/>
      <c r="X13" s="148"/>
      <c r="Y13" s="148"/>
      <c r="Z13" s="145">
        <f>(M13+T13)/2-IF($V13=1,0.5,IF($V13=2,1.5,0))</f>
        <v>68.277777777777771</v>
      </c>
      <c r="AA13" s="149" t="s">
        <v>113</v>
      </c>
    </row>
    <row r="14" spans="1:27" s="234" customFormat="1" ht="57.75" customHeight="1" x14ac:dyDescent="0.2">
      <c r="A14" s="146">
        <v>3</v>
      </c>
      <c r="B14" s="143"/>
      <c r="C14" s="153"/>
      <c r="D14" s="59" t="s">
        <v>52</v>
      </c>
      <c r="E14" s="60" t="s">
        <v>53</v>
      </c>
      <c r="F14" s="31">
        <v>3</v>
      </c>
      <c r="G14" s="58" t="s">
        <v>54</v>
      </c>
      <c r="H14" s="51" t="s">
        <v>55</v>
      </c>
      <c r="I14" s="33" t="s">
        <v>56</v>
      </c>
      <c r="J14" s="61" t="s">
        <v>45</v>
      </c>
      <c r="K14" s="47" t="s">
        <v>57</v>
      </c>
      <c r="L14" s="154">
        <v>179</v>
      </c>
      <c r="M14" s="145">
        <f>L14/2.7</f>
        <v>66.296296296296291</v>
      </c>
      <c r="N14" s="146">
        <f t="shared" si="0"/>
        <v>2</v>
      </c>
      <c r="O14" s="147">
        <v>6.3</v>
      </c>
      <c r="P14" s="147">
        <v>6.2</v>
      </c>
      <c r="Q14" s="147">
        <v>6.2</v>
      </c>
      <c r="R14" s="147">
        <v>6.3</v>
      </c>
      <c r="S14" s="144">
        <f>O14+P14+Q14+R14</f>
        <v>25</v>
      </c>
      <c r="T14" s="145">
        <f>S14/0.4</f>
        <v>62.5</v>
      </c>
      <c r="U14" s="146">
        <f t="shared" si="1"/>
        <v>3</v>
      </c>
      <c r="V14" s="146"/>
      <c r="W14" s="148"/>
      <c r="X14" s="148"/>
      <c r="Y14" s="148"/>
      <c r="Z14" s="145">
        <f>(M14+T14)/2-IF($V14=1,0.5,IF($V14=2,1.5,0))</f>
        <v>64.398148148148152</v>
      </c>
      <c r="AA14" s="149" t="s">
        <v>113</v>
      </c>
    </row>
    <row r="15" spans="1:27" ht="15.75" customHeight="1" x14ac:dyDescent="0.2"/>
    <row r="16" spans="1:27" s="94" customFormat="1" ht="48" customHeight="1" x14ac:dyDescent="0.2">
      <c r="A16" s="80"/>
      <c r="B16" s="80"/>
      <c r="C16" s="80"/>
      <c r="D16" s="80" t="s">
        <v>72</v>
      </c>
      <c r="E16" s="80"/>
      <c r="F16" s="80"/>
      <c r="G16" s="80"/>
      <c r="H16" s="80"/>
      <c r="J16" s="80"/>
      <c r="K16" s="81" t="s">
        <v>221</v>
      </c>
      <c r="L16" s="115"/>
      <c r="M16" s="80"/>
      <c r="N16" s="80"/>
      <c r="O16" s="116"/>
      <c r="P16" s="117"/>
      <c r="Q16" s="80"/>
      <c r="R16" s="116"/>
      <c r="S16" s="117"/>
      <c r="T16" s="80"/>
      <c r="U16" s="80"/>
      <c r="V16" s="80"/>
      <c r="W16" s="80"/>
      <c r="X16" s="80"/>
      <c r="Y16" s="117"/>
      <c r="Z16" s="80"/>
    </row>
    <row r="17" spans="1:26" s="94" customFormat="1" ht="48" customHeight="1" x14ac:dyDescent="0.2">
      <c r="A17" s="80"/>
      <c r="B17" s="80"/>
      <c r="C17" s="80"/>
      <c r="D17" s="80" t="s">
        <v>73</v>
      </c>
      <c r="E17" s="80"/>
      <c r="F17" s="80"/>
      <c r="G17" s="80"/>
      <c r="H17" s="80"/>
      <c r="J17" s="80"/>
      <c r="K17" s="81" t="s">
        <v>75</v>
      </c>
      <c r="L17" s="115"/>
      <c r="O17" s="116"/>
      <c r="P17" s="117"/>
      <c r="Q17" s="80"/>
      <c r="R17" s="116"/>
      <c r="S17" s="117"/>
      <c r="T17" s="80"/>
      <c r="U17" s="80"/>
      <c r="V17" s="80"/>
      <c r="W17" s="80"/>
      <c r="X17" s="80"/>
      <c r="Y17" s="117"/>
      <c r="Z17" s="80"/>
    </row>
  </sheetData>
  <protectedRanges>
    <protectedRange sqref="K12" name="Диапазон1_3_1_1_3_11_1_1_3_1_1_2_2_1_1"/>
    <protectedRange sqref="K14" name="Диапазон1_3_1_1_3_11_1_1_3_3_1_1"/>
    <protectedRange sqref="K13" name="Диапазон1_3_1_1_3_11_1_1_3_1_1_2_1_3_3_1_1_1_1_1_1"/>
  </protectedRanges>
  <sortState ref="A12:AA14">
    <sortCondition descending="1" ref="Z12:Z14"/>
  </sortState>
  <mergeCells count="26">
    <mergeCell ref="A5:AA5"/>
    <mergeCell ref="AA9:AA11"/>
    <mergeCell ref="L10:N10"/>
    <mergeCell ref="O10:U10"/>
    <mergeCell ref="O9:U9"/>
    <mergeCell ref="V9:V11"/>
    <mergeCell ref="W9:W11"/>
    <mergeCell ref="X9:X11"/>
    <mergeCell ref="Y9:Y11"/>
    <mergeCell ref="Z9:Z11"/>
    <mergeCell ref="F9:F11"/>
    <mergeCell ref="G9:G11"/>
    <mergeCell ref="H9:H11"/>
    <mergeCell ref="I9:I11"/>
    <mergeCell ref="K9:K11"/>
    <mergeCell ref="L9:N9"/>
    <mergeCell ref="A1:AA1"/>
    <mergeCell ref="A2:AA2"/>
    <mergeCell ref="A3:AA3"/>
    <mergeCell ref="A4:AA4"/>
    <mergeCell ref="A6:AA6"/>
    <mergeCell ref="A9:A11"/>
    <mergeCell ref="B9:B11"/>
    <mergeCell ref="C9:C11"/>
    <mergeCell ref="D9:D11"/>
    <mergeCell ref="E9:E11"/>
  </mergeCells>
  <pageMargins left="0.23622047244094491" right="0.15748031496062992" top="0.27559055118110237" bottom="0.23622047244094491" header="0.23622047244094491" footer="0.15748031496062992"/>
  <pageSetup paperSize="9"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5"/>
  <sheetViews>
    <sheetView view="pageBreakPreview" topLeftCell="A4" zoomScaleNormal="100" zoomScaleSheetLayoutView="100" workbookViewId="0">
      <selection activeCell="L6" sqref="L6:L10"/>
    </sheetView>
  </sheetViews>
  <sheetFormatPr defaultColWidth="9.140625" defaultRowHeight="12.75" x14ac:dyDescent="0.2"/>
  <cols>
    <col min="1" max="1" width="5.5703125" style="77" customWidth="1"/>
    <col min="2" max="3" width="4.28515625" style="77" hidden="1" customWidth="1"/>
    <col min="4" max="4" width="18" style="1" customWidth="1"/>
    <col min="5" max="5" width="7.42578125" style="1" customWidth="1"/>
    <col min="6" max="6" width="5.5703125" style="1" customWidth="1"/>
    <col min="7" max="7" width="30.85546875" style="1" customWidth="1"/>
    <col min="8" max="8" width="8.42578125" style="1" customWidth="1"/>
    <col min="9" max="9" width="14.85546875" style="78" customWidth="1"/>
    <col min="10" max="10" width="15" style="78" customWidth="1"/>
    <col min="11" max="11" width="22.85546875" style="79" customWidth="1"/>
    <col min="12" max="12" width="13.85546875" style="1" customWidth="1"/>
    <col min="13" max="16384" width="9.140625" style="1"/>
  </cols>
  <sheetData>
    <row r="1" spans="1:25" s="82" customFormat="1" ht="90.75" customHeight="1" x14ac:dyDescent="0.2">
      <c r="A1" s="271" t="s">
        <v>163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</row>
    <row r="2" spans="1:25" s="83" customFormat="1" ht="15.95" customHeight="1" x14ac:dyDescent="0.2">
      <c r="A2" s="272" t="s">
        <v>237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</row>
    <row r="3" spans="1:25" s="82" customFormat="1" ht="37.5" customHeight="1" x14ac:dyDescent="0.2">
      <c r="A3" s="273" t="s">
        <v>1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</row>
    <row r="4" spans="1:25" s="7" customFormat="1" ht="21.75" customHeight="1" x14ac:dyDescent="0.2">
      <c r="A4" s="84" t="s">
        <v>2</v>
      </c>
      <c r="B4" s="3"/>
      <c r="C4" s="3"/>
      <c r="D4" s="4"/>
      <c r="E4" s="4"/>
      <c r="F4" s="4"/>
      <c r="G4" s="5"/>
      <c r="H4" s="5"/>
      <c r="I4" s="6"/>
      <c r="J4" s="6"/>
      <c r="K4" s="2"/>
      <c r="L4" s="193" t="s">
        <v>186</v>
      </c>
    </row>
    <row r="5" spans="1:25" s="10" customFormat="1" ht="57.75" customHeight="1" x14ac:dyDescent="0.2">
      <c r="A5" s="8" t="s">
        <v>3</v>
      </c>
      <c r="B5" s="8" t="s">
        <v>4</v>
      </c>
      <c r="C5" s="8" t="s">
        <v>5</v>
      </c>
      <c r="D5" s="9" t="s">
        <v>6</v>
      </c>
      <c r="E5" s="9" t="s">
        <v>7</v>
      </c>
      <c r="F5" s="8" t="s">
        <v>8</v>
      </c>
      <c r="G5" s="9" t="s">
        <v>9</v>
      </c>
      <c r="H5" s="9" t="s">
        <v>7</v>
      </c>
      <c r="I5" s="9" t="s">
        <v>10</v>
      </c>
      <c r="J5" s="9" t="s">
        <v>11</v>
      </c>
      <c r="K5" s="9" t="s">
        <v>12</v>
      </c>
      <c r="L5" s="9" t="s">
        <v>13</v>
      </c>
    </row>
    <row r="6" spans="1:25" s="18" customFormat="1" ht="51" customHeight="1" x14ac:dyDescent="0.2">
      <c r="A6" s="11">
        <v>1</v>
      </c>
      <c r="B6" s="19"/>
      <c r="C6" s="19"/>
      <c r="D6" s="66" t="s">
        <v>59</v>
      </c>
      <c r="E6" s="13" t="s">
        <v>60</v>
      </c>
      <c r="F6" s="67">
        <v>2</v>
      </c>
      <c r="G6" s="68" t="s">
        <v>61</v>
      </c>
      <c r="H6" s="69" t="s">
        <v>62</v>
      </c>
      <c r="I6" s="70" t="s">
        <v>21</v>
      </c>
      <c r="J6" s="71" t="s">
        <v>63</v>
      </c>
      <c r="K6" s="56" t="s">
        <v>16</v>
      </c>
      <c r="L6" s="26" t="s">
        <v>17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s="18" customFormat="1" ht="51" customHeight="1" x14ac:dyDescent="0.2">
      <c r="A7" s="11">
        <v>2</v>
      </c>
      <c r="B7" s="43"/>
      <c r="C7" s="43"/>
      <c r="D7" s="240" t="s">
        <v>51</v>
      </c>
      <c r="E7" s="91" t="s">
        <v>115</v>
      </c>
      <c r="F7" s="21" t="s">
        <v>14</v>
      </c>
      <c r="G7" s="63" t="s">
        <v>48</v>
      </c>
      <c r="H7" s="241" t="s">
        <v>49</v>
      </c>
      <c r="I7" s="242" t="s">
        <v>15</v>
      </c>
      <c r="J7" s="243" t="s">
        <v>50</v>
      </c>
      <c r="K7" s="31" t="s">
        <v>16</v>
      </c>
      <c r="L7" s="26" t="s">
        <v>17</v>
      </c>
      <c r="M7" s="48"/>
      <c r="N7" s="48"/>
      <c r="O7" s="48"/>
      <c r="P7" s="48"/>
      <c r="Q7" s="48"/>
      <c r="R7" s="7"/>
      <c r="S7" s="7"/>
      <c r="T7" s="7"/>
      <c r="U7" s="7"/>
      <c r="V7" s="7"/>
      <c r="W7" s="7"/>
      <c r="X7" s="7"/>
      <c r="Y7" s="7"/>
    </row>
    <row r="8" spans="1:25" s="10" customFormat="1" ht="51" customHeight="1" x14ac:dyDescent="0.2">
      <c r="A8" s="11">
        <v>3</v>
      </c>
      <c r="B8" s="34"/>
      <c r="C8" s="34"/>
      <c r="D8" s="66" t="s">
        <v>78</v>
      </c>
      <c r="E8" s="86" t="s">
        <v>79</v>
      </c>
      <c r="F8" s="67" t="s">
        <v>71</v>
      </c>
      <c r="G8" s="65" t="s">
        <v>261</v>
      </c>
      <c r="H8" s="64" t="s">
        <v>86</v>
      </c>
      <c r="I8" s="24" t="s">
        <v>26</v>
      </c>
      <c r="J8" s="16" t="s">
        <v>63</v>
      </c>
      <c r="K8" s="47" t="s">
        <v>57</v>
      </c>
      <c r="L8" s="26" t="s">
        <v>17</v>
      </c>
    </row>
    <row r="9" spans="1:25" s="10" customFormat="1" ht="51" customHeight="1" x14ac:dyDescent="0.2">
      <c r="A9" s="11">
        <v>4</v>
      </c>
      <c r="B9" s="34"/>
      <c r="C9" s="34"/>
      <c r="D9" s="12" t="s">
        <v>41</v>
      </c>
      <c r="E9" s="51" t="s">
        <v>42</v>
      </c>
      <c r="F9" s="52">
        <v>2</v>
      </c>
      <c r="G9" s="53" t="s">
        <v>165</v>
      </c>
      <c r="H9" s="23" t="s">
        <v>43</v>
      </c>
      <c r="I9" s="54" t="s">
        <v>44</v>
      </c>
      <c r="J9" s="55" t="s">
        <v>27</v>
      </c>
      <c r="K9" s="47" t="s">
        <v>16</v>
      </c>
      <c r="L9" s="26" t="s">
        <v>17</v>
      </c>
    </row>
    <row r="10" spans="1:25" s="10" customFormat="1" ht="51" customHeight="1" x14ac:dyDescent="0.2">
      <c r="A10" s="11">
        <v>5</v>
      </c>
      <c r="B10" s="19"/>
      <c r="C10" s="19"/>
      <c r="D10" s="35" t="s">
        <v>64</v>
      </c>
      <c r="E10" s="60" t="s">
        <v>65</v>
      </c>
      <c r="F10" s="72" t="s">
        <v>71</v>
      </c>
      <c r="G10" s="73" t="s">
        <v>66</v>
      </c>
      <c r="H10" s="74" t="s">
        <v>67</v>
      </c>
      <c r="I10" s="75" t="s">
        <v>68</v>
      </c>
      <c r="J10" s="71" t="s">
        <v>63</v>
      </c>
      <c r="K10" s="121" t="s">
        <v>16</v>
      </c>
      <c r="L10" s="26" t="s">
        <v>17</v>
      </c>
    </row>
    <row r="11" spans="1:25" s="10" customFormat="1" ht="27.75" customHeight="1" x14ac:dyDescent="0.2">
      <c r="A11" s="191"/>
      <c r="B11" s="338"/>
      <c r="C11" s="338"/>
      <c r="D11" s="194"/>
      <c r="E11" s="195"/>
      <c r="F11" s="196"/>
      <c r="G11" s="197"/>
      <c r="H11" s="198"/>
      <c r="I11" s="199"/>
      <c r="J11" s="200"/>
      <c r="K11" s="201"/>
      <c r="L11" s="339"/>
    </row>
    <row r="12" spans="1:25" ht="31.5" customHeight="1" x14ac:dyDescent="0.2">
      <c r="D12" s="80" t="s">
        <v>72</v>
      </c>
      <c r="I12" s="81" t="s">
        <v>221</v>
      </c>
    </row>
    <row r="13" spans="1:25" s="78" customFormat="1" ht="31.5" customHeight="1" x14ac:dyDescent="0.2">
      <c r="A13" s="77"/>
      <c r="B13" s="77"/>
      <c r="C13" s="77"/>
      <c r="D13" s="80" t="s">
        <v>73</v>
      </c>
      <c r="E13" s="1"/>
      <c r="F13" s="1"/>
      <c r="G13" s="1"/>
      <c r="H13" s="1"/>
      <c r="I13" s="81" t="s">
        <v>75</v>
      </c>
      <c r="K13" s="79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s="78" customFormat="1" ht="31.5" customHeight="1" x14ac:dyDescent="0.2">
      <c r="A14" s="77"/>
      <c r="B14" s="77"/>
      <c r="C14" s="77"/>
      <c r="D14" s="85" t="s">
        <v>76</v>
      </c>
      <c r="E14" s="1"/>
      <c r="F14" s="1"/>
      <c r="G14" s="1"/>
      <c r="H14" s="1"/>
      <c r="I14" s="274" t="s">
        <v>222</v>
      </c>
      <c r="J14" s="274"/>
      <c r="K14" s="27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s="78" customFormat="1" ht="31.5" customHeight="1" x14ac:dyDescent="0.2">
      <c r="A15" s="77"/>
      <c r="B15" s="77"/>
      <c r="C15" s="77"/>
      <c r="D15" s="80" t="s">
        <v>74</v>
      </c>
      <c r="E15" s="1"/>
      <c r="F15" s="1"/>
      <c r="G15" s="1"/>
      <c r="H15" s="1"/>
      <c r="I15" s="81" t="s">
        <v>77</v>
      </c>
      <c r="K15" s="79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</sheetData>
  <protectedRanges>
    <protectedRange sqref="K6" name="Диапазон1_3_1_1_3_11_1_1_3_3_1_1_2_1"/>
    <protectedRange sqref="K7" name="Диапазон1_3_1_1_3_11_1_1_3_3_1_1_7_1"/>
    <protectedRange sqref="K8" name="Диапазон1_3_1_1_3_11_1_1_3_1_1_2_1_3_3_1_1_4_4"/>
    <protectedRange sqref="K10:K11" name="Диапазон1_3_1_1_3_11_1_1_3_1_1_2_1_3_3_1_1_1_1_1_1"/>
    <protectedRange sqref="K9" name="Диапазон1_3_1_1_3_11_1_1_3_1_1_2_1_3_3_1_1_4_7_1_1"/>
  </protectedRanges>
  <sortState ref="A6:Y10">
    <sortCondition ref="D6:D10"/>
  </sortState>
  <mergeCells count="4">
    <mergeCell ref="A1:L1"/>
    <mergeCell ref="A2:L2"/>
    <mergeCell ref="A3:L3"/>
    <mergeCell ref="I14:K14"/>
  </mergeCells>
  <pageMargins left="0.27559055118110237" right="0.19685039370078741" top="0.19685039370078741" bottom="0.15748031496062992" header="0.19685039370078741" footer="0.15748031496062992"/>
  <pageSetup paperSize="9" scale="71" fitToHeight="2" orientation="portrait" copies="2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AA15"/>
  <sheetViews>
    <sheetView view="pageBreakPreview" zoomScale="90" zoomScaleNormal="100" zoomScaleSheetLayoutView="90" workbookViewId="0">
      <selection activeCell="A6" sqref="A6:Z6"/>
    </sheetView>
  </sheetViews>
  <sheetFormatPr defaultColWidth="8.85546875" defaultRowHeight="12.75" x14ac:dyDescent="0.2"/>
  <cols>
    <col min="1" max="1" width="5" style="160" customWidth="1"/>
    <col min="2" max="2" width="7.42578125" style="160" hidden="1" customWidth="1"/>
    <col min="3" max="3" width="7" style="160" hidden="1" customWidth="1"/>
    <col min="4" max="4" width="18.7109375" style="160" customWidth="1"/>
    <col min="5" max="5" width="8.5703125" style="160" customWidth="1"/>
    <col min="6" max="6" width="6.28515625" style="160" customWidth="1"/>
    <col min="7" max="7" width="31.85546875" style="160" customWidth="1"/>
    <col min="8" max="8" width="8.7109375" style="160" customWidth="1"/>
    <col min="9" max="9" width="15" style="160" customWidth="1"/>
    <col min="10" max="10" width="12.7109375" style="160" hidden="1" customWidth="1"/>
    <col min="11" max="11" width="24" style="160" customWidth="1"/>
    <col min="12" max="12" width="6.28515625" style="160" customWidth="1"/>
    <col min="13" max="13" width="8.7109375" style="160" customWidth="1"/>
    <col min="14" max="14" width="3.7109375" style="160" customWidth="1"/>
    <col min="15" max="15" width="6.42578125" style="160" customWidth="1"/>
    <col min="16" max="16" width="8.7109375" style="160" customWidth="1"/>
    <col min="17" max="17" width="3.7109375" style="160" customWidth="1"/>
    <col min="18" max="18" width="6.42578125" style="160" customWidth="1"/>
    <col min="19" max="19" width="8.7109375" style="160" customWidth="1"/>
    <col min="20" max="20" width="3.7109375" style="160" customWidth="1"/>
    <col min="21" max="22" width="4.7109375" style="160" customWidth="1"/>
    <col min="23" max="23" width="7.85546875" style="160" customWidth="1"/>
    <col min="24" max="24" width="11.140625" style="160" hidden="1" customWidth="1"/>
    <col min="25" max="25" width="10.28515625" style="160" customWidth="1"/>
    <col min="26" max="26" width="6.7109375" style="160" customWidth="1"/>
    <col min="27" max="16384" width="8.85546875" style="160"/>
  </cols>
  <sheetData>
    <row r="1" spans="1:27" ht="85.5" customHeight="1" x14ac:dyDescent="0.2">
      <c r="A1" s="275" t="s">
        <v>248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</row>
    <row r="2" spans="1:27" ht="18" customHeight="1" x14ac:dyDescent="0.2">
      <c r="A2" s="276" t="s">
        <v>237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</row>
    <row r="3" spans="1:27" ht="27.75" customHeight="1" x14ac:dyDescent="0.2">
      <c r="A3" s="318" t="s">
        <v>97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</row>
    <row r="4" spans="1:27" ht="20.25" customHeight="1" x14ac:dyDescent="0.2">
      <c r="A4" s="319" t="s">
        <v>161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175"/>
    </row>
    <row r="5" spans="1:27" ht="20.25" customHeight="1" x14ac:dyDescent="0.2">
      <c r="A5" s="319" t="s">
        <v>153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175"/>
    </row>
    <row r="6" spans="1:27" ht="19.149999999999999" customHeight="1" x14ac:dyDescent="0.2">
      <c r="A6" s="307" t="s">
        <v>267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</row>
    <row r="7" spans="1:27" ht="19.149999999999999" customHeight="1" x14ac:dyDescent="0.2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</row>
    <row r="8" spans="1:27" ht="15" customHeight="1" x14ac:dyDescent="0.2">
      <c r="A8" s="150" t="s">
        <v>2</v>
      </c>
      <c r="B8" s="98"/>
      <c r="C8" s="98"/>
      <c r="D8" s="98"/>
      <c r="E8" s="99"/>
      <c r="F8" s="99"/>
      <c r="G8" s="99"/>
      <c r="H8" s="99"/>
      <c r="I8" s="99"/>
      <c r="J8" s="100"/>
      <c r="K8" s="100"/>
      <c r="L8" s="98"/>
      <c r="M8" s="101"/>
      <c r="Z8" s="136" t="s">
        <v>244</v>
      </c>
    </row>
    <row r="9" spans="1:27" ht="20.100000000000001" customHeight="1" x14ac:dyDescent="0.2">
      <c r="A9" s="303" t="s">
        <v>99</v>
      </c>
      <c r="B9" s="308" t="s">
        <v>144</v>
      </c>
      <c r="C9" s="308" t="s">
        <v>5</v>
      </c>
      <c r="D9" s="310" t="s">
        <v>100</v>
      </c>
      <c r="E9" s="310" t="s">
        <v>7</v>
      </c>
      <c r="F9" s="303" t="s">
        <v>8</v>
      </c>
      <c r="G9" s="310" t="s">
        <v>101</v>
      </c>
      <c r="H9" s="310" t="s">
        <v>7</v>
      </c>
      <c r="I9" s="310" t="s">
        <v>10</v>
      </c>
      <c r="J9" s="161"/>
      <c r="K9" s="310" t="s">
        <v>12</v>
      </c>
      <c r="L9" s="310" t="s">
        <v>119</v>
      </c>
      <c r="M9" s="310"/>
      <c r="N9" s="310"/>
      <c r="O9" s="311" t="s">
        <v>103</v>
      </c>
      <c r="P9" s="311"/>
      <c r="Q9" s="311"/>
      <c r="R9" s="311" t="s">
        <v>104</v>
      </c>
      <c r="S9" s="311"/>
      <c r="T9" s="311"/>
      <c r="U9" s="308" t="s">
        <v>105</v>
      </c>
      <c r="V9" s="308" t="s">
        <v>106</v>
      </c>
      <c r="W9" s="308" t="s">
        <v>107</v>
      </c>
      <c r="X9" s="303" t="s">
        <v>151</v>
      </c>
      <c r="Y9" s="308" t="s">
        <v>109</v>
      </c>
      <c r="Z9" s="282" t="s">
        <v>110</v>
      </c>
    </row>
    <row r="10" spans="1:27" ht="40.15" customHeight="1" x14ac:dyDescent="0.2">
      <c r="A10" s="324"/>
      <c r="B10" s="327"/>
      <c r="C10" s="327"/>
      <c r="D10" s="325"/>
      <c r="E10" s="325"/>
      <c r="F10" s="324"/>
      <c r="G10" s="325"/>
      <c r="H10" s="325"/>
      <c r="I10" s="325"/>
      <c r="J10" s="235"/>
      <c r="K10" s="325"/>
      <c r="L10" s="270" t="s">
        <v>111</v>
      </c>
      <c r="M10" s="219" t="s">
        <v>112</v>
      </c>
      <c r="N10" s="270" t="s">
        <v>99</v>
      </c>
      <c r="O10" s="270" t="s">
        <v>111</v>
      </c>
      <c r="P10" s="219" t="s">
        <v>112</v>
      </c>
      <c r="Q10" s="270" t="s">
        <v>99</v>
      </c>
      <c r="R10" s="270" t="s">
        <v>111</v>
      </c>
      <c r="S10" s="219" t="s">
        <v>112</v>
      </c>
      <c r="T10" s="270" t="s">
        <v>99</v>
      </c>
      <c r="U10" s="327"/>
      <c r="V10" s="327"/>
      <c r="W10" s="327"/>
      <c r="X10" s="324"/>
      <c r="Y10" s="327"/>
      <c r="Z10" s="326"/>
    </row>
    <row r="11" spans="1:27" ht="48" customHeight="1" x14ac:dyDescent="0.2">
      <c r="A11" s="264">
        <v>1</v>
      </c>
      <c r="B11" s="177"/>
      <c r="C11" s="153"/>
      <c r="D11" s="66" t="s">
        <v>59</v>
      </c>
      <c r="E11" s="13" t="s">
        <v>60</v>
      </c>
      <c r="F11" s="67">
        <v>2</v>
      </c>
      <c r="G11" s="68" t="s">
        <v>61</v>
      </c>
      <c r="H11" s="69" t="s">
        <v>154</v>
      </c>
      <c r="I11" s="70" t="s">
        <v>15</v>
      </c>
      <c r="J11" s="71" t="s">
        <v>63</v>
      </c>
      <c r="K11" s="56" t="s">
        <v>16</v>
      </c>
      <c r="L11" s="126">
        <v>252.5</v>
      </c>
      <c r="M11" s="124">
        <f>L11/3.7-IF($U11=1,0.5,IF($U11=2,1.5,0))</f>
        <v>68.243243243243242</v>
      </c>
      <c r="N11" s="178">
        <f>RANK(M11,M$11:M$11,0)</f>
        <v>1</v>
      </c>
      <c r="O11" s="126">
        <v>253.5</v>
      </c>
      <c r="P11" s="124">
        <f>O11/3.7-IF($U11=1,0.5,IF($U11=2,1.5,0))</f>
        <v>68.513513513513516</v>
      </c>
      <c r="Q11" s="178">
        <f>RANK(P11,P$11:P$11,0)</f>
        <v>1</v>
      </c>
      <c r="R11" s="126">
        <v>249</v>
      </c>
      <c r="S11" s="124">
        <f>R11/3.7-IF($U11=1,0.5,IF($U11=2,1.5,0))</f>
        <v>67.297297297297291</v>
      </c>
      <c r="T11" s="178">
        <f>RANK(S11,S$11:S$11,0)</f>
        <v>1</v>
      </c>
      <c r="U11" s="125"/>
      <c r="V11" s="125"/>
      <c r="W11" s="126">
        <f>L11+O11+R11</f>
        <v>755</v>
      </c>
      <c r="X11" s="124"/>
      <c r="Y11" s="124">
        <f>ROUND(SUM(M11,P11,S11)/3,3)</f>
        <v>68.018000000000001</v>
      </c>
      <c r="Z11" s="179" t="s">
        <v>113</v>
      </c>
    </row>
    <row r="12" spans="1:27" ht="29.25" customHeight="1" x14ac:dyDescent="0.2"/>
    <row r="13" spans="1:27" s="171" customFormat="1" ht="28.5" customHeight="1" x14ac:dyDescent="0.2">
      <c r="D13" s="171" t="s">
        <v>137</v>
      </c>
      <c r="I13" s="81" t="s">
        <v>221</v>
      </c>
    </row>
    <row r="14" spans="1:27" s="171" customFormat="1" ht="10.5" customHeight="1" x14ac:dyDescent="0.2"/>
    <row r="15" spans="1:27" s="171" customFormat="1" ht="27" customHeight="1" x14ac:dyDescent="0.2">
      <c r="D15" s="171" t="s">
        <v>73</v>
      </c>
      <c r="I15" s="81" t="s">
        <v>75</v>
      </c>
    </row>
  </sheetData>
  <protectedRanges>
    <protectedRange sqref="K12" name="Диапазон1_3_1_1_3_11_1_1_3_1_1_2_1_3_2_3_5_1"/>
    <protectedRange sqref="K11" name="Диапазон1_3_1_1_3_11_1_1_3_1_1_2_1_3_3_1_1_4_6_1_1_1_1"/>
  </protectedRanges>
  <mergeCells count="25">
    <mergeCell ref="Z9:Z10"/>
    <mergeCell ref="R9:T9"/>
    <mergeCell ref="U9:U10"/>
    <mergeCell ref="V9:V10"/>
    <mergeCell ref="W9:W10"/>
    <mergeCell ref="X9:X10"/>
    <mergeCell ref="Y9:Y10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A6:Z6"/>
    <mergeCell ref="A1:Z1"/>
    <mergeCell ref="A2:Z2"/>
    <mergeCell ref="A3:Z3"/>
    <mergeCell ref="A4:Z4"/>
    <mergeCell ref="A5:Z5"/>
  </mergeCells>
  <pageMargins left="0.19685039370078741" right="0.15748031496062992" top="0.23622047244094491" bottom="0.15748031496062992" header="0.23622047244094491" footer="0.15748031496062992"/>
  <pageSetup paperSize="9" scale="70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AA15"/>
  <sheetViews>
    <sheetView view="pageBreakPreview" zoomScale="90" zoomScaleNormal="100" zoomScaleSheetLayoutView="90" workbookViewId="0">
      <selection activeCell="A6" sqref="A6:Z6"/>
    </sheetView>
  </sheetViews>
  <sheetFormatPr defaultColWidth="8.85546875" defaultRowHeight="12.75" x14ac:dyDescent="0.2"/>
  <cols>
    <col min="1" max="1" width="5" style="186" customWidth="1"/>
    <col min="2" max="2" width="7.42578125" style="186" hidden="1" customWidth="1"/>
    <col min="3" max="3" width="7" style="186" hidden="1" customWidth="1"/>
    <col min="4" max="4" width="18.7109375" style="186" customWidth="1"/>
    <col min="5" max="5" width="8.5703125" style="186" customWidth="1"/>
    <col min="6" max="6" width="6.28515625" style="186" customWidth="1"/>
    <col min="7" max="7" width="31.85546875" style="186" customWidth="1"/>
    <col min="8" max="8" width="8.7109375" style="186" customWidth="1"/>
    <col min="9" max="9" width="15" style="186" customWidth="1"/>
    <col min="10" max="10" width="12.7109375" style="186" hidden="1" customWidth="1"/>
    <col min="11" max="11" width="24" style="186" customWidth="1"/>
    <col min="12" max="12" width="6.28515625" style="186" customWidth="1"/>
    <col min="13" max="13" width="8.7109375" style="186" customWidth="1"/>
    <col min="14" max="14" width="3.7109375" style="186" customWidth="1"/>
    <col min="15" max="15" width="6.42578125" style="186" customWidth="1"/>
    <col min="16" max="16" width="8.7109375" style="186" customWidth="1"/>
    <col min="17" max="17" width="3.7109375" style="186" customWidth="1"/>
    <col min="18" max="18" width="6.42578125" style="186" customWidth="1"/>
    <col min="19" max="19" width="8.7109375" style="186" customWidth="1"/>
    <col min="20" max="20" width="3.7109375" style="186" customWidth="1"/>
    <col min="21" max="22" width="4.7109375" style="186" customWidth="1"/>
    <col min="23" max="23" width="7.85546875" style="186" customWidth="1"/>
    <col min="24" max="24" width="11.140625" style="186" hidden="1" customWidth="1"/>
    <col min="25" max="25" width="10.28515625" style="186" customWidth="1"/>
    <col min="26" max="26" width="6.7109375" style="186" customWidth="1"/>
    <col min="27" max="16384" width="8.85546875" style="186"/>
  </cols>
  <sheetData>
    <row r="1" spans="1:27" ht="85.5" customHeight="1" x14ac:dyDescent="0.2">
      <c r="A1" s="275" t="s">
        <v>155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</row>
    <row r="2" spans="1:27" ht="18" customHeight="1" x14ac:dyDescent="0.2">
      <c r="A2" s="276" t="s">
        <v>237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</row>
    <row r="3" spans="1:27" ht="27.75" customHeight="1" x14ac:dyDescent="0.2">
      <c r="A3" s="318" t="s">
        <v>97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</row>
    <row r="4" spans="1:27" ht="20.25" customHeight="1" x14ac:dyDescent="0.2">
      <c r="A4" s="319" t="s">
        <v>161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175"/>
    </row>
    <row r="5" spans="1:27" ht="20.25" customHeight="1" x14ac:dyDescent="0.2">
      <c r="A5" s="319" t="s">
        <v>153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175"/>
    </row>
    <row r="6" spans="1:27" ht="19.149999999999999" customHeight="1" x14ac:dyDescent="0.2">
      <c r="A6" s="307" t="s">
        <v>267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</row>
    <row r="7" spans="1:27" ht="19.149999999999999" customHeight="1" x14ac:dyDescent="0.2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</row>
    <row r="8" spans="1:27" ht="15" customHeight="1" x14ac:dyDescent="0.2">
      <c r="A8" s="150" t="s">
        <v>2</v>
      </c>
      <c r="B8" s="98"/>
      <c r="C8" s="98"/>
      <c r="D8" s="98"/>
      <c r="E8" s="99"/>
      <c r="F8" s="99"/>
      <c r="G8" s="99"/>
      <c r="H8" s="99"/>
      <c r="I8" s="99"/>
      <c r="J8" s="100"/>
      <c r="K8" s="100"/>
      <c r="L8" s="98"/>
      <c r="M8" s="101"/>
      <c r="Z8" s="136" t="s">
        <v>244</v>
      </c>
    </row>
    <row r="9" spans="1:27" ht="20.100000000000001" customHeight="1" x14ac:dyDescent="0.2">
      <c r="A9" s="303" t="s">
        <v>99</v>
      </c>
      <c r="B9" s="308" t="s">
        <v>144</v>
      </c>
      <c r="C9" s="308" t="s">
        <v>5</v>
      </c>
      <c r="D9" s="310" t="s">
        <v>100</v>
      </c>
      <c r="E9" s="310" t="s">
        <v>7</v>
      </c>
      <c r="F9" s="303" t="s">
        <v>8</v>
      </c>
      <c r="G9" s="310" t="s">
        <v>101</v>
      </c>
      <c r="H9" s="310" t="s">
        <v>7</v>
      </c>
      <c r="I9" s="310" t="s">
        <v>10</v>
      </c>
      <c r="J9" s="185"/>
      <c r="K9" s="310" t="s">
        <v>12</v>
      </c>
      <c r="L9" s="310" t="s">
        <v>119</v>
      </c>
      <c r="M9" s="310"/>
      <c r="N9" s="310"/>
      <c r="O9" s="311" t="s">
        <v>103</v>
      </c>
      <c r="P9" s="311"/>
      <c r="Q9" s="311"/>
      <c r="R9" s="311" t="s">
        <v>104</v>
      </c>
      <c r="S9" s="311"/>
      <c r="T9" s="311"/>
      <c r="U9" s="308" t="s">
        <v>105</v>
      </c>
      <c r="V9" s="308" t="s">
        <v>106</v>
      </c>
      <c r="W9" s="308" t="s">
        <v>107</v>
      </c>
      <c r="X9" s="303" t="s">
        <v>151</v>
      </c>
      <c r="Y9" s="308" t="s">
        <v>109</v>
      </c>
      <c r="Z9" s="282" t="s">
        <v>110</v>
      </c>
    </row>
    <row r="10" spans="1:27" ht="40.15" customHeight="1" x14ac:dyDescent="0.2">
      <c r="A10" s="324"/>
      <c r="B10" s="327"/>
      <c r="C10" s="327"/>
      <c r="D10" s="325"/>
      <c r="E10" s="325"/>
      <c r="F10" s="324"/>
      <c r="G10" s="325"/>
      <c r="H10" s="325"/>
      <c r="I10" s="325"/>
      <c r="J10" s="235"/>
      <c r="K10" s="325"/>
      <c r="L10" s="270" t="s">
        <v>111</v>
      </c>
      <c r="M10" s="219" t="s">
        <v>112</v>
      </c>
      <c r="N10" s="270" t="s">
        <v>99</v>
      </c>
      <c r="O10" s="270" t="s">
        <v>111</v>
      </c>
      <c r="P10" s="219" t="s">
        <v>112</v>
      </c>
      <c r="Q10" s="270" t="s">
        <v>99</v>
      </c>
      <c r="R10" s="270" t="s">
        <v>111</v>
      </c>
      <c r="S10" s="219" t="s">
        <v>112</v>
      </c>
      <c r="T10" s="270" t="s">
        <v>99</v>
      </c>
      <c r="U10" s="327"/>
      <c r="V10" s="327"/>
      <c r="W10" s="327"/>
      <c r="X10" s="324"/>
      <c r="Y10" s="327"/>
      <c r="Z10" s="282"/>
    </row>
    <row r="11" spans="1:27" ht="48" customHeight="1" x14ac:dyDescent="0.2">
      <c r="A11" s="264">
        <v>1</v>
      </c>
      <c r="B11" s="177"/>
      <c r="C11" s="153"/>
      <c r="D11" s="66" t="s">
        <v>59</v>
      </c>
      <c r="E11" s="13" t="s">
        <v>60</v>
      </c>
      <c r="F11" s="67">
        <v>2</v>
      </c>
      <c r="G11" s="68" t="s">
        <v>61</v>
      </c>
      <c r="H11" s="69" t="s">
        <v>154</v>
      </c>
      <c r="I11" s="70" t="s">
        <v>15</v>
      </c>
      <c r="J11" s="71" t="s">
        <v>63</v>
      </c>
      <c r="K11" s="56" t="s">
        <v>16</v>
      </c>
      <c r="L11" s="126">
        <v>252.5</v>
      </c>
      <c r="M11" s="124">
        <f>L11/3.7-IF($U11=1,0.5,IF($U11=2,1.5,0))</f>
        <v>68.243243243243242</v>
      </c>
      <c r="N11" s="178">
        <f>RANK(M11,M$11:M$11,0)</f>
        <v>1</v>
      </c>
      <c r="O11" s="126">
        <v>253.5</v>
      </c>
      <c r="P11" s="124">
        <f>O11/3.7-IF($U11=1,0.5,IF($U11=2,1.5,0))</f>
        <v>68.513513513513516</v>
      </c>
      <c r="Q11" s="178">
        <f>RANK(P11,P$11:P$11,0)</f>
        <v>1</v>
      </c>
      <c r="R11" s="126">
        <v>249</v>
      </c>
      <c r="S11" s="124">
        <f>R11/3.7-IF($U11=1,0.5,IF($U11=2,1.5,0))</f>
        <v>67.297297297297291</v>
      </c>
      <c r="T11" s="178">
        <f>RANK(S11,S$11:S$11,0)</f>
        <v>1</v>
      </c>
      <c r="U11" s="125"/>
      <c r="V11" s="125"/>
      <c r="W11" s="126">
        <f>L11+O11+R11</f>
        <v>755</v>
      </c>
      <c r="X11" s="124"/>
      <c r="Y11" s="124">
        <f>ROUND(SUM(M11,P11,S11)/3,3)</f>
        <v>68.018000000000001</v>
      </c>
      <c r="Z11" s="179" t="s">
        <v>113</v>
      </c>
    </row>
    <row r="12" spans="1:27" ht="29.25" customHeight="1" x14ac:dyDescent="0.2"/>
    <row r="13" spans="1:27" s="171" customFormat="1" ht="28.5" customHeight="1" x14ac:dyDescent="0.2">
      <c r="D13" s="171" t="s">
        <v>137</v>
      </c>
      <c r="I13" s="81" t="s">
        <v>221</v>
      </c>
    </row>
    <row r="14" spans="1:27" s="171" customFormat="1" ht="10.5" customHeight="1" x14ac:dyDescent="0.2"/>
    <row r="15" spans="1:27" s="171" customFormat="1" ht="27" customHeight="1" x14ac:dyDescent="0.2">
      <c r="D15" s="171" t="s">
        <v>73</v>
      </c>
      <c r="I15" s="81" t="s">
        <v>75</v>
      </c>
    </row>
  </sheetData>
  <protectedRanges>
    <protectedRange sqref="K12" name="Диапазон1_3_1_1_3_11_1_1_3_1_1_2_1_3_2_3_5_1"/>
    <protectedRange sqref="K11" name="Диапазон1_3_1_1_3_11_1_1_3_1_1_2_1_3_3_1_1_4_6_1_1_1_1_1"/>
  </protectedRanges>
  <mergeCells count="25">
    <mergeCell ref="A6:Z6"/>
    <mergeCell ref="A1:Z1"/>
    <mergeCell ref="A2:Z2"/>
    <mergeCell ref="A3:Z3"/>
    <mergeCell ref="A4:Z4"/>
    <mergeCell ref="A5:Z5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Z9:Z10"/>
    <mergeCell ref="R9:T9"/>
    <mergeCell ref="U9:U10"/>
    <mergeCell ref="V9:V10"/>
    <mergeCell ref="W9:W10"/>
    <mergeCell ref="X9:X10"/>
    <mergeCell ref="Y9:Y10"/>
  </mergeCells>
  <pageMargins left="0.19685039370078741" right="0.15748031496062992" top="0.23622047244094491" bottom="0.15748031496062992" header="0.23622047244094491" footer="0.15748031496062992"/>
  <pageSetup paperSize="9" scale="70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view="pageBreakPreview" topLeftCell="A5" zoomScaleNormal="100" zoomScaleSheetLayoutView="100" workbookViewId="0">
      <selection activeCell="B7" sqref="B7"/>
    </sheetView>
  </sheetViews>
  <sheetFormatPr defaultRowHeight="12.75" x14ac:dyDescent="0.2"/>
  <cols>
    <col min="1" max="1" width="23.28515625" style="186" customWidth="1"/>
    <col min="2" max="2" width="20.85546875" style="186" customWidth="1"/>
    <col min="3" max="3" width="12.5703125" style="186" customWidth="1"/>
    <col min="4" max="4" width="25.85546875" style="186" customWidth="1"/>
    <col min="5" max="6" width="20.42578125" style="186" customWidth="1"/>
    <col min="7" max="256" width="9.140625" style="186"/>
    <col min="257" max="257" width="23.28515625" style="186" customWidth="1"/>
    <col min="258" max="258" width="20.85546875" style="186" customWidth="1"/>
    <col min="259" max="259" width="11.5703125" style="186" customWidth="1"/>
    <col min="260" max="260" width="25.85546875" style="186" customWidth="1"/>
    <col min="261" max="262" width="20.42578125" style="186" customWidth="1"/>
    <col min="263" max="512" width="9.140625" style="186"/>
    <col min="513" max="513" width="23.28515625" style="186" customWidth="1"/>
    <col min="514" max="514" width="20.85546875" style="186" customWidth="1"/>
    <col min="515" max="515" width="11.5703125" style="186" customWidth="1"/>
    <col min="516" max="516" width="25.85546875" style="186" customWidth="1"/>
    <col min="517" max="518" width="20.42578125" style="186" customWidth="1"/>
    <col min="519" max="768" width="9.140625" style="186"/>
    <col min="769" max="769" width="23.28515625" style="186" customWidth="1"/>
    <col min="770" max="770" width="20.85546875" style="186" customWidth="1"/>
    <col min="771" max="771" width="11.5703125" style="186" customWidth="1"/>
    <col min="772" max="772" width="25.85546875" style="186" customWidth="1"/>
    <col min="773" max="774" width="20.42578125" style="186" customWidth="1"/>
    <col min="775" max="1024" width="9.140625" style="186"/>
    <col min="1025" max="1025" width="23.28515625" style="186" customWidth="1"/>
    <col min="1026" max="1026" width="20.85546875" style="186" customWidth="1"/>
    <col min="1027" max="1027" width="11.5703125" style="186" customWidth="1"/>
    <col min="1028" max="1028" width="25.85546875" style="186" customWidth="1"/>
    <col min="1029" max="1030" width="20.42578125" style="186" customWidth="1"/>
    <col min="1031" max="1280" width="9.140625" style="186"/>
    <col min="1281" max="1281" width="23.28515625" style="186" customWidth="1"/>
    <col min="1282" max="1282" width="20.85546875" style="186" customWidth="1"/>
    <col min="1283" max="1283" width="11.5703125" style="186" customWidth="1"/>
    <col min="1284" max="1284" width="25.85546875" style="186" customWidth="1"/>
    <col min="1285" max="1286" width="20.42578125" style="186" customWidth="1"/>
    <col min="1287" max="1536" width="9.140625" style="186"/>
    <col min="1537" max="1537" width="23.28515625" style="186" customWidth="1"/>
    <col min="1538" max="1538" width="20.85546875" style="186" customWidth="1"/>
    <col min="1539" max="1539" width="11.5703125" style="186" customWidth="1"/>
    <col min="1540" max="1540" width="25.85546875" style="186" customWidth="1"/>
    <col min="1541" max="1542" width="20.42578125" style="186" customWidth="1"/>
    <col min="1543" max="1792" width="9.140625" style="186"/>
    <col min="1793" max="1793" width="23.28515625" style="186" customWidth="1"/>
    <col min="1794" max="1794" width="20.85546875" style="186" customWidth="1"/>
    <col min="1795" max="1795" width="11.5703125" style="186" customWidth="1"/>
    <col min="1796" max="1796" width="25.85546875" style="186" customWidth="1"/>
    <col min="1797" max="1798" width="20.42578125" style="186" customWidth="1"/>
    <col min="1799" max="2048" width="9.140625" style="186"/>
    <col min="2049" max="2049" width="23.28515625" style="186" customWidth="1"/>
    <col min="2050" max="2050" width="20.85546875" style="186" customWidth="1"/>
    <col min="2051" max="2051" width="11.5703125" style="186" customWidth="1"/>
    <col min="2052" max="2052" width="25.85546875" style="186" customWidth="1"/>
    <col min="2053" max="2054" width="20.42578125" style="186" customWidth="1"/>
    <col min="2055" max="2304" width="9.140625" style="186"/>
    <col min="2305" max="2305" width="23.28515625" style="186" customWidth="1"/>
    <col min="2306" max="2306" width="20.85546875" style="186" customWidth="1"/>
    <col min="2307" max="2307" width="11.5703125" style="186" customWidth="1"/>
    <col min="2308" max="2308" width="25.85546875" style="186" customWidth="1"/>
    <col min="2309" max="2310" width="20.42578125" style="186" customWidth="1"/>
    <col min="2311" max="2560" width="9.140625" style="186"/>
    <col min="2561" max="2561" width="23.28515625" style="186" customWidth="1"/>
    <col min="2562" max="2562" width="20.85546875" style="186" customWidth="1"/>
    <col min="2563" max="2563" width="11.5703125" style="186" customWidth="1"/>
    <col min="2564" max="2564" width="25.85546875" style="186" customWidth="1"/>
    <col min="2565" max="2566" width="20.42578125" style="186" customWidth="1"/>
    <col min="2567" max="2816" width="9.140625" style="186"/>
    <col min="2817" max="2817" width="23.28515625" style="186" customWidth="1"/>
    <col min="2818" max="2818" width="20.85546875" style="186" customWidth="1"/>
    <col min="2819" max="2819" width="11.5703125" style="186" customWidth="1"/>
    <col min="2820" max="2820" width="25.85546875" style="186" customWidth="1"/>
    <col min="2821" max="2822" width="20.42578125" style="186" customWidth="1"/>
    <col min="2823" max="3072" width="9.140625" style="186"/>
    <col min="3073" max="3073" width="23.28515625" style="186" customWidth="1"/>
    <col min="3074" max="3074" width="20.85546875" style="186" customWidth="1"/>
    <col min="3075" max="3075" width="11.5703125" style="186" customWidth="1"/>
    <col min="3076" max="3076" width="25.85546875" style="186" customWidth="1"/>
    <col min="3077" max="3078" width="20.42578125" style="186" customWidth="1"/>
    <col min="3079" max="3328" width="9.140625" style="186"/>
    <col min="3329" max="3329" width="23.28515625" style="186" customWidth="1"/>
    <col min="3330" max="3330" width="20.85546875" style="186" customWidth="1"/>
    <col min="3331" max="3331" width="11.5703125" style="186" customWidth="1"/>
    <col min="3332" max="3332" width="25.85546875" style="186" customWidth="1"/>
    <col min="3333" max="3334" width="20.42578125" style="186" customWidth="1"/>
    <col min="3335" max="3584" width="9.140625" style="186"/>
    <col min="3585" max="3585" width="23.28515625" style="186" customWidth="1"/>
    <col min="3586" max="3586" width="20.85546875" style="186" customWidth="1"/>
    <col min="3587" max="3587" width="11.5703125" style="186" customWidth="1"/>
    <col min="3588" max="3588" width="25.85546875" style="186" customWidth="1"/>
    <col min="3589" max="3590" width="20.42578125" style="186" customWidth="1"/>
    <col min="3591" max="3840" width="9.140625" style="186"/>
    <col min="3841" max="3841" width="23.28515625" style="186" customWidth="1"/>
    <col min="3842" max="3842" width="20.85546875" style="186" customWidth="1"/>
    <col min="3843" max="3843" width="11.5703125" style="186" customWidth="1"/>
    <col min="3844" max="3844" width="25.85546875" style="186" customWidth="1"/>
    <col min="3845" max="3846" width="20.42578125" style="186" customWidth="1"/>
    <col min="3847" max="4096" width="9.140625" style="186"/>
    <col min="4097" max="4097" width="23.28515625" style="186" customWidth="1"/>
    <col min="4098" max="4098" width="20.85546875" style="186" customWidth="1"/>
    <col min="4099" max="4099" width="11.5703125" style="186" customWidth="1"/>
    <col min="4100" max="4100" width="25.85546875" style="186" customWidth="1"/>
    <col min="4101" max="4102" width="20.42578125" style="186" customWidth="1"/>
    <col min="4103" max="4352" width="9.140625" style="186"/>
    <col min="4353" max="4353" width="23.28515625" style="186" customWidth="1"/>
    <col min="4354" max="4354" width="20.85546875" style="186" customWidth="1"/>
    <col min="4355" max="4355" width="11.5703125" style="186" customWidth="1"/>
    <col min="4356" max="4356" width="25.85546875" style="186" customWidth="1"/>
    <col min="4357" max="4358" width="20.42578125" style="186" customWidth="1"/>
    <col min="4359" max="4608" width="9.140625" style="186"/>
    <col min="4609" max="4609" width="23.28515625" style="186" customWidth="1"/>
    <col min="4610" max="4610" width="20.85546875" style="186" customWidth="1"/>
    <col min="4611" max="4611" width="11.5703125" style="186" customWidth="1"/>
    <col min="4612" max="4612" width="25.85546875" style="186" customWidth="1"/>
    <col min="4613" max="4614" width="20.42578125" style="186" customWidth="1"/>
    <col min="4615" max="4864" width="9.140625" style="186"/>
    <col min="4865" max="4865" width="23.28515625" style="186" customWidth="1"/>
    <col min="4866" max="4866" width="20.85546875" style="186" customWidth="1"/>
    <col min="4867" max="4867" width="11.5703125" style="186" customWidth="1"/>
    <col min="4868" max="4868" width="25.85546875" style="186" customWidth="1"/>
    <col min="4869" max="4870" width="20.42578125" style="186" customWidth="1"/>
    <col min="4871" max="5120" width="9.140625" style="186"/>
    <col min="5121" max="5121" width="23.28515625" style="186" customWidth="1"/>
    <col min="5122" max="5122" width="20.85546875" style="186" customWidth="1"/>
    <col min="5123" max="5123" width="11.5703125" style="186" customWidth="1"/>
    <col min="5124" max="5124" width="25.85546875" style="186" customWidth="1"/>
    <col min="5125" max="5126" width="20.42578125" style="186" customWidth="1"/>
    <col min="5127" max="5376" width="9.140625" style="186"/>
    <col min="5377" max="5377" width="23.28515625" style="186" customWidth="1"/>
    <col min="5378" max="5378" width="20.85546875" style="186" customWidth="1"/>
    <col min="5379" max="5379" width="11.5703125" style="186" customWidth="1"/>
    <col min="5380" max="5380" width="25.85546875" style="186" customWidth="1"/>
    <col min="5381" max="5382" width="20.42578125" style="186" customWidth="1"/>
    <col min="5383" max="5632" width="9.140625" style="186"/>
    <col min="5633" max="5633" width="23.28515625" style="186" customWidth="1"/>
    <col min="5634" max="5634" width="20.85546875" style="186" customWidth="1"/>
    <col min="5635" max="5635" width="11.5703125" style="186" customWidth="1"/>
    <col min="5636" max="5636" width="25.85546875" style="186" customWidth="1"/>
    <col min="5637" max="5638" width="20.42578125" style="186" customWidth="1"/>
    <col min="5639" max="5888" width="9.140625" style="186"/>
    <col min="5889" max="5889" width="23.28515625" style="186" customWidth="1"/>
    <col min="5890" max="5890" width="20.85546875" style="186" customWidth="1"/>
    <col min="5891" max="5891" width="11.5703125" style="186" customWidth="1"/>
    <col min="5892" max="5892" width="25.85546875" style="186" customWidth="1"/>
    <col min="5893" max="5894" width="20.42578125" style="186" customWidth="1"/>
    <col min="5895" max="6144" width="9.140625" style="186"/>
    <col min="6145" max="6145" width="23.28515625" style="186" customWidth="1"/>
    <col min="6146" max="6146" width="20.85546875" style="186" customWidth="1"/>
    <col min="6147" max="6147" width="11.5703125" style="186" customWidth="1"/>
    <col min="6148" max="6148" width="25.85546875" style="186" customWidth="1"/>
    <col min="6149" max="6150" width="20.42578125" style="186" customWidth="1"/>
    <col min="6151" max="6400" width="9.140625" style="186"/>
    <col min="6401" max="6401" width="23.28515625" style="186" customWidth="1"/>
    <col min="6402" max="6402" width="20.85546875" style="186" customWidth="1"/>
    <col min="6403" max="6403" width="11.5703125" style="186" customWidth="1"/>
    <col min="6404" max="6404" width="25.85546875" style="186" customWidth="1"/>
    <col min="6405" max="6406" width="20.42578125" style="186" customWidth="1"/>
    <col min="6407" max="6656" width="9.140625" style="186"/>
    <col min="6657" max="6657" width="23.28515625" style="186" customWidth="1"/>
    <col min="6658" max="6658" width="20.85546875" style="186" customWidth="1"/>
    <col min="6659" max="6659" width="11.5703125" style="186" customWidth="1"/>
    <col min="6660" max="6660" width="25.85546875" style="186" customWidth="1"/>
    <col min="6661" max="6662" width="20.42578125" style="186" customWidth="1"/>
    <col min="6663" max="6912" width="9.140625" style="186"/>
    <col min="6913" max="6913" width="23.28515625" style="186" customWidth="1"/>
    <col min="6914" max="6914" width="20.85546875" style="186" customWidth="1"/>
    <col min="6915" max="6915" width="11.5703125" style="186" customWidth="1"/>
    <col min="6916" max="6916" width="25.85546875" style="186" customWidth="1"/>
    <col min="6917" max="6918" width="20.42578125" style="186" customWidth="1"/>
    <col min="6919" max="7168" width="9.140625" style="186"/>
    <col min="7169" max="7169" width="23.28515625" style="186" customWidth="1"/>
    <col min="7170" max="7170" width="20.85546875" style="186" customWidth="1"/>
    <col min="7171" max="7171" width="11.5703125" style="186" customWidth="1"/>
    <col min="7172" max="7172" width="25.85546875" style="186" customWidth="1"/>
    <col min="7173" max="7174" width="20.42578125" style="186" customWidth="1"/>
    <col min="7175" max="7424" width="9.140625" style="186"/>
    <col min="7425" max="7425" width="23.28515625" style="186" customWidth="1"/>
    <col min="7426" max="7426" width="20.85546875" style="186" customWidth="1"/>
    <col min="7427" max="7427" width="11.5703125" style="186" customWidth="1"/>
    <col min="7428" max="7428" width="25.85546875" style="186" customWidth="1"/>
    <col min="7429" max="7430" width="20.42578125" style="186" customWidth="1"/>
    <col min="7431" max="7680" width="9.140625" style="186"/>
    <col min="7681" max="7681" width="23.28515625" style="186" customWidth="1"/>
    <col min="7682" max="7682" width="20.85546875" style="186" customWidth="1"/>
    <col min="7683" max="7683" width="11.5703125" style="186" customWidth="1"/>
    <col min="7684" max="7684" width="25.85546875" style="186" customWidth="1"/>
    <col min="7685" max="7686" width="20.42578125" style="186" customWidth="1"/>
    <col min="7687" max="7936" width="9.140625" style="186"/>
    <col min="7937" max="7937" width="23.28515625" style="186" customWidth="1"/>
    <col min="7938" max="7938" width="20.85546875" style="186" customWidth="1"/>
    <col min="7939" max="7939" width="11.5703125" style="186" customWidth="1"/>
    <col min="7940" max="7940" width="25.85546875" style="186" customWidth="1"/>
    <col min="7941" max="7942" width="20.42578125" style="186" customWidth="1"/>
    <col min="7943" max="8192" width="9.140625" style="186"/>
    <col min="8193" max="8193" width="23.28515625" style="186" customWidth="1"/>
    <col min="8194" max="8194" width="20.85546875" style="186" customWidth="1"/>
    <col min="8195" max="8195" width="11.5703125" style="186" customWidth="1"/>
    <col min="8196" max="8196" width="25.85546875" style="186" customWidth="1"/>
    <col min="8197" max="8198" width="20.42578125" style="186" customWidth="1"/>
    <col min="8199" max="8448" width="9.140625" style="186"/>
    <col min="8449" max="8449" width="23.28515625" style="186" customWidth="1"/>
    <col min="8450" max="8450" width="20.85546875" style="186" customWidth="1"/>
    <col min="8451" max="8451" width="11.5703125" style="186" customWidth="1"/>
    <col min="8452" max="8452" width="25.85546875" style="186" customWidth="1"/>
    <col min="8453" max="8454" width="20.42578125" style="186" customWidth="1"/>
    <col min="8455" max="8704" width="9.140625" style="186"/>
    <col min="8705" max="8705" width="23.28515625" style="186" customWidth="1"/>
    <col min="8706" max="8706" width="20.85546875" style="186" customWidth="1"/>
    <col min="8707" max="8707" width="11.5703125" style="186" customWidth="1"/>
    <col min="8708" max="8708" width="25.85546875" style="186" customWidth="1"/>
    <col min="8709" max="8710" width="20.42578125" style="186" customWidth="1"/>
    <col min="8711" max="8960" width="9.140625" style="186"/>
    <col min="8961" max="8961" width="23.28515625" style="186" customWidth="1"/>
    <col min="8962" max="8962" width="20.85546875" style="186" customWidth="1"/>
    <col min="8963" max="8963" width="11.5703125" style="186" customWidth="1"/>
    <col min="8964" max="8964" width="25.85546875" style="186" customWidth="1"/>
    <col min="8965" max="8966" width="20.42578125" style="186" customWidth="1"/>
    <col min="8967" max="9216" width="9.140625" style="186"/>
    <col min="9217" max="9217" width="23.28515625" style="186" customWidth="1"/>
    <col min="9218" max="9218" width="20.85546875" style="186" customWidth="1"/>
    <col min="9219" max="9219" width="11.5703125" style="186" customWidth="1"/>
    <col min="9220" max="9220" width="25.85546875" style="186" customWidth="1"/>
    <col min="9221" max="9222" width="20.42578125" style="186" customWidth="1"/>
    <col min="9223" max="9472" width="9.140625" style="186"/>
    <col min="9473" max="9473" width="23.28515625" style="186" customWidth="1"/>
    <col min="9474" max="9474" width="20.85546875" style="186" customWidth="1"/>
    <col min="9475" max="9475" width="11.5703125" style="186" customWidth="1"/>
    <col min="9476" max="9476" width="25.85546875" style="186" customWidth="1"/>
    <col min="9477" max="9478" width="20.42578125" style="186" customWidth="1"/>
    <col min="9479" max="9728" width="9.140625" style="186"/>
    <col min="9729" max="9729" width="23.28515625" style="186" customWidth="1"/>
    <col min="9730" max="9730" width="20.85546875" style="186" customWidth="1"/>
    <col min="9731" max="9731" width="11.5703125" style="186" customWidth="1"/>
    <col min="9732" max="9732" width="25.85546875" style="186" customWidth="1"/>
    <col min="9733" max="9734" width="20.42578125" style="186" customWidth="1"/>
    <col min="9735" max="9984" width="9.140625" style="186"/>
    <col min="9985" max="9985" width="23.28515625" style="186" customWidth="1"/>
    <col min="9986" max="9986" width="20.85546875" style="186" customWidth="1"/>
    <col min="9987" max="9987" width="11.5703125" style="186" customWidth="1"/>
    <col min="9988" max="9988" width="25.85546875" style="186" customWidth="1"/>
    <col min="9989" max="9990" width="20.42578125" style="186" customWidth="1"/>
    <col min="9991" max="10240" width="9.140625" style="186"/>
    <col min="10241" max="10241" width="23.28515625" style="186" customWidth="1"/>
    <col min="10242" max="10242" width="20.85546875" style="186" customWidth="1"/>
    <col min="10243" max="10243" width="11.5703125" style="186" customWidth="1"/>
    <col min="10244" max="10244" width="25.85546875" style="186" customWidth="1"/>
    <col min="10245" max="10246" width="20.42578125" style="186" customWidth="1"/>
    <col min="10247" max="10496" width="9.140625" style="186"/>
    <col min="10497" max="10497" width="23.28515625" style="186" customWidth="1"/>
    <col min="10498" max="10498" width="20.85546875" style="186" customWidth="1"/>
    <col min="10499" max="10499" width="11.5703125" style="186" customWidth="1"/>
    <col min="10500" max="10500" width="25.85546875" style="186" customWidth="1"/>
    <col min="10501" max="10502" width="20.42578125" style="186" customWidth="1"/>
    <col min="10503" max="10752" width="9.140625" style="186"/>
    <col min="10753" max="10753" width="23.28515625" style="186" customWidth="1"/>
    <col min="10754" max="10754" width="20.85546875" style="186" customWidth="1"/>
    <col min="10755" max="10755" width="11.5703125" style="186" customWidth="1"/>
    <col min="10756" max="10756" width="25.85546875" style="186" customWidth="1"/>
    <col min="10757" max="10758" width="20.42578125" style="186" customWidth="1"/>
    <col min="10759" max="11008" width="9.140625" style="186"/>
    <col min="11009" max="11009" width="23.28515625" style="186" customWidth="1"/>
    <col min="11010" max="11010" width="20.85546875" style="186" customWidth="1"/>
    <col min="11011" max="11011" width="11.5703125" style="186" customWidth="1"/>
    <col min="11012" max="11012" width="25.85546875" style="186" customWidth="1"/>
    <col min="11013" max="11014" width="20.42578125" style="186" customWidth="1"/>
    <col min="11015" max="11264" width="9.140625" style="186"/>
    <col min="11265" max="11265" width="23.28515625" style="186" customWidth="1"/>
    <col min="11266" max="11266" width="20.85546875" style="186" customWidth="1"/>
    <col min="11267" max="11267" width="11.5703125" style="186" customWidth="1"/>
    <col min="11268" max="11268" width="25.85546875" style="186" customWidth="1"/>
    <col min="11269" max="11270" width="20.42578125" style="186" customWidth="1"/>
    <col min="11271" max="11520" width="9.140625" style="186"/>
    <col min="11521" max="11521" width="23.28515625" style="186" customWidth="1"/>
    <col min="11522" max="11522" width="20.85546875" style="186" customWidth="1"/>
    <col min="11523" max="11523" width="11.5703125" style="186" customWidth="1"/>
    <col min="11524" max="11524" width="25.85546875" style="186" customWidth="1"/>
    <col min="11525" max="11526" width="20.42578125" style="186" customWidth="1"/>
    <col min="11527" max="11776" width="9.140625" style="186"/>
    <col min="11777" max="11777" width="23.28515625" style="186" customWidth="1"/>
    <col min="11778" max="11778" width="20.85546875" style="186" customWidth="1"/>
    <col min="11779" max="11779" width="11.5703125" style="186" customWidth="1"/>
    <col min="11780" max="11780" width="25.85546875" style="186" customWidth="1"/>
    <col min="11781" max="11782" width="20.42578125" style="186" customWidth="1"/>
    <col min="11783" max="12032" width="9.140625" style="186"/>
    <col min="12033" max="12033" width="23.28515625" style="186" customWidth="1"/>
    <col min="12034" max="12034" width="20.85546875" style="186" customWidth="1"/>
    <col min="12035" max="12035" width="11.5703125" style="186" customWidth="1"/>
    <col min="12036" max="12036" width="25.85546875" style="186" customWidth="1"/>
    <col min="12037" max="12038" width="20.42578125" style="186" customWidth="1"/>
    <col min="12039" max="12288" width="9.140625" style="186"/>
    <col min="12289" max="12289" width="23.28515625" style="186" customWidth="1"/>
    <col min="12290" max="12290" width="20.85546875" style="186" customWidth="1"/>
    <col min="12291" max="12291" width="11.5703125" style="186" customWidth="1"/>
    <col min="12292" max="12292" width="25.85546875" style="186" customWidth="1"/>
    <col min="12293" max="12294" width="20.42578125" style="186" customWidth="1"/>
    <col min="12295" max="12544" width="9.140625" style="186"/>
    <col min="12545" max="12545" width="23.28515625" style="186" customWidth="1"/>
    <col min="12546" max="12546" width="20.85546875" style="186" customWidth="1"/>
    <col min="12547" max="12547" width="11.5703125" style="186" customWidth="1"/>
    <col min="12548" max="12548" width="25.85546875" style="186" customWidth="1"/>
    <col min="12549" max="12550" width="20.42578125" style="186" customWidth="1"/>
    <col min="12551" max="12800" width="9.140625" style="186"/>
    <col min="12801" max="12801" width="23.28515625" style="186" customWidth="1"/>
    <col min="12802" max="12802" width="20.85546875" style="186" customWidth="1"/>
    <col min="12803" max="12803" width="11.5703125" style="186" customWidth="1"/>
    <col min="12804" max="12804" width="25.85546875" style="186" customWidth="1"/>
    <col min="12805" max="12806" width="20.42578125" style="186" customWidth="1"/>
    <col min="12807" max="13056" width="9.140625" style="186"/>
    <col min="13057" max="13057" width="23.28515625" style="186" customWidth="1"/>
    <col min="13058" max="13058" width="20.85546875" style="186" customWidth="1"/>
    <col min="13059" max="13059" width="11.5703125" style="186" customWidth="1"/>
    <col min="13060" max="13060" width="25.85546875" style="186" customWidth="1"/>
    <col min="13061" max="13062" width="20.42578125" style="186" customWidth="1"/>
    <col min="13063" max="13312" width="9.140625" style="186"/>
    <col min="13313" max="13313" width="23.28515625" style="186" customWidth="1"/>
    <col min="13314" max="13314" width="20.85546875" style="186" customWidth="1"/>
    <col min="13315" max="13315" width="11.5703125" style="186" customWidth="1"/>
    <col min="13316" max="13316" width="25.85546875" style="186" customWidth="1"/>
    <col min="13317" max="13318" width="20.42578125" style="186" customWidth="1"/>
    <col min="13319" max="13568" width="9.140625" style="186"/>
    <col min="13569" max="13569" width="23.28515625" style="186" customWidth="1"/>
    <col min="13570" max="13570" width="20.85546875" style="186" customWidth="1"/>
    <col min="13571" max="13571" width="11.5703125" style="186" customWidth="1"/>
    <col min="13572" max="13572" width="25.85546875" style="186" customWidth="1"/>
    <col min="13573" max="13574" width="20.42578125" style="186" customWidth="1"/>
    <col min="13575" max="13824" width="9.140625" style="186"/>
    <col min="13825" max="13825" width="23.28515625" style="186" customWidth="1"/>
    <col min="13826" max="13826" width="20.85546875" style="186" customWidth="1"/>
    <col min="13827" max="13827" width="11.5703125" style="186" customWidth="1"/>
    <col min="13828" max="13828" width="25.85546875" style="186" customWidth="1"/>
    <col min="13829" max="13830" width="20.42578125" style="186" customWidth="1"/>
    <col min="13831" max="14080" width="9.140625" style="186"/>
    <col min="14081" max="14081" width="23.28515625" style="186" customWidth="1"/>
    <col min="14082" max="14082" width="20.85546875" style="186" customWidth="1"/>
    <col min="14083" max="14083" width="11.5703125" style="186" customWidth="1"/>
    <col min="14084" max="14084" width="25.85546875" style="186" customWidth="1"/>
    <col min="14085" max="14086" width="20.42578125" style="186" customWidth="1"/>
    <col min="14087" max="14336" width="9.140625" style="186"/>
    <col min="14337" max="14337" width="23.28515625" style="186" customWidth="1"/>
    <col min="14338" max="14338" width="20.85546875" style="186" customWidth="1"/>
    <col min="14339" max="14339" width="11.5703125" style="186" customWidth="1"/>
    <col min="14340" max="14340" width="25.85546875" style="186" customWidth="1"/>
    <col min="14341" max="14342" width="20.42578125" style="186" customWidth="1"/>
    <col min="14343" max="14592" width="9.140625" style="186"/>
    <col min="14593" max="14593" width="23.28515625" style="186" customWidth="1"/>
    <col min="14594" max="14594" width="20.85546875" style="186" customWidth="1"/>
    <col min="14595" max="14595" width="11.5703125" style="186" customWidth="1"/>
    <col min="14596" max="14596" width="25.85546875" style="186" customWidth="1"/>
    <col min="14597" max="14598" width="20.42578125" style="186" customWidth="1"/>
    <col min="14599" max="14848" width="9.140625" style="186"/>
    <col min="14849" max="14849" width="23.28515625" style="186" customWidth="1"/>
    <col min="14850" max="14850" width="20.85546875" style="186" customWidth="1"/>
    <col min="14851" max="14851" width="11.5703125" style="186" customWidth="1"/>
    <col min="14852" max="14852" width="25.85546875" style="186" customWidth="1"/>
    <col min="14853" max="14854" width="20.42578125" style="186" customWidth="1"/>
    <col min="14855" max="15104" width="9.140625" style="186"/>
    <col min="15105" max="15105" width="23.28515625" style="186" customWidth="1"/>
    <col min="15106" max="15106" width="20.85546875" style="186" customWidth="1"/>
    <col min="15107" max="15107" width="11.5703125" style="186" customWidth="1"/>
    <col min="15108" max="15108" width="25.85546875" style="186" customWidth="1"/>
    <col min="15109" max="15110" width="20.42578125" style="186" customWidth="1"/>
    <col min="15111" max="15360" width="9.140625" style="186"/>
    <col min="15361" max="15361" width="23.28515625" style="186" customWidth="1"/>
    <col min="15362" max="15362" width="20.85546875" style="186" customWidth="1"/>
    <col min="15363" max="15363" width="11.5703125" style="186" customWidth="1"/>
    <col min="15364" max="15364" width="25.85546875" style="186" customWidth="1"/>
    <col min="15365" max="15366" width="20.42578125" style="186" customWidth="1"/>
    <col min="15367" max="15616" width="9.140625" style="186"/>
    <col min="15617" max="15617" width="23.28515625" style="186" customWidth="1"/>
    <col min="15618" max="15618" width="20.85546875" style="186" customWidth="1"/>
    <col min="15619" max="15619" width="11.5703125" style="186" customWidth="1"/>
    <col min="15620" max="15620" width="25.85546875" style="186" customWidth="1"/>
    <col min="15621" max="15622" width="20.42578125" style="186" customWidth="1"/>
    <col min="15623" max="15872" width="9.140625" style="186"/>
    <col min="15873" max="15873" width="23.28515625" style="186" customWidth="1"/>
    <col min="15874" max="15874" width="20.85546875" style="186" customWidth="1"/>
    <col min="15875" max="15875" width="11.5703125" style="186" customWidth="1"/>
    <col min="15876" max="15876" width="25.85546875" style="186" customWidth="1"/>
    <col min="15877" max="15878" width="20.42578125" style="186" customWidth="1"/>
    <col min="15879" max="16128" width="9.140625" style="186"/>
    <col min="16129" max="16129" width="23.28515625" style="186" customWidth="1"/>
    <col min="16130" max="16130" width="20.85546875" style="186" customWidth="1"/>
    <col min="16131" max="16131" width="11.5703125" style="186" customWidth="1"/>
    <col min="16132" max="16132" width="25.85546875" style="186" customWidth="1"/>
    <col min="16133" max="16134" width="20.42578125" style="186" customWidth="1"/>
    <col min="16135" max="16384" width="9.140625" style="186"/>
  </cols>
  <sheetData>
    <row r="1" spans="1:5" ht="74.25" customHeight="1" x14ac:dyDescent="0.2">
      <c r="A1" s="329" t="s">
        <v>249</v>
      </c>
      <c r="B1" s="330"/>
      <c r="C1" s="330"/>
      <c r="D1" s="330"/>
      <c r="E1" s="330"/>
    </row>
    <row r="2" spans="1:5" ht="18.75" customHeight="1" x14ac:dyDescent="0.2">
      <c r="A2" s="331" t="s">
        <v>166</v>
      </c>
      <c r="B2" s="331"/>
      <c r="C2" s="331"/>
      <c r="D2" s="331"/>
      <c r="E2" s="331"/>
    </row>
    <row r="3" spans="1:5" ht="13.5" customHeight="1" x14ac:dyDescent="0.2"/>
    <row r="4" spans="1:5" x14ac:dyDescent="0.2">
      <c r="A4" s="150" t="s">
        <v>2</v>
      </c>
      <c r="B4" s="222"/>
      <c r="C4" s="222"/>
      <c r="D4" s="222"/>
      <c r="E4" s="223" t="s">
        <v>250</v>
      </c>
    </row>
    <row r="5" spans="1:5" ht="14.25" x14ac:dyDescent="0.2">
      <c r="A5" s="224" t="s">
        <v>168</v>
      </c>
      <c r="B5" s="224" t="s">
        <v>169</v>
      </c>
      <c r="C5" s="224" t="s">
        <v>170</v>
      </c>
      <c r="D5" s="224" t="s">
        <v>171</v>
      </c>
      <c r="E5" s="225" t="s">
        <v>172</v>
      </c>
    </row>
    <row r="6" spans="1:5" ht="34.5" customHeight="1" x14ac:dyDescent="0.2">
      <c r="A6" s="226" t="s">
        <v>72</v>
      </c>
      <c r="B6" s="226" t="s">
        <v>251</v>
      </c>
      <c r="C6" s="226" t="s">
        <v>175</v>
      </c>
      <c r="D6" s="226" t="s">
        <v>252</v>
      </c>
      <c r="E6" s="227"/>
    </row>
    <row r="7" spans="1:5" ht="37.5" customHeight="1" x14ac:dyDescent="0.2">
      <c r="A7" s="226" t="s">
        <v>174</v>
      </c>
      <c r="B7" s="226" t="s">
        <v>266</v>
      </c>
      <c r="C7" s="226" t="s">
        <v>175</v>
      </c>
      <c r="D7" s="226" t="s">
        <v>173</v>
      </c>
      <c r="E7" s="227"/>
    </row>
    <row r="8" spans="1:5" ht="37.5" customHeight="1" x14ac:dyDescent="0.2">
      <c r="A8" s="226" t="s">
        <v>174</v>
      </c>
      <c r="B8" s="226" t="s">
        <v>254</v>
      </c>
      <c r="C8" s="226" t="s">
        <v>175</v>
      </c>
      <c r="D8" s="226" t="s">
        <v>176</v>
      </c>
      <c r="E8" s="227"/>
    </row>
    <row r="9" spans="1:5" ht="37.5" customHeight="1" x14ac:dyDescent="0.2">
      <c r="A9" s="226" t="s">
        <v>184</v>
      </c>
      <c r="B9" s="226" t="s">
        <v>257</v>
      </c>
      <c r="C9" s="226" t="s">
        <v>258</v>
      </c>
      <c r="D9" s="226" t="s">
        <v>252</v>
      </c>
      <c r="E9" s="227"/>
    </row>
    <row r="10" spans="1:5" s="267" customFormat="1" ht="37.5" customHeight="1" x14ac:dyDescent="0.2">
      <c r="A10" s="226" t="s">
        <v>184</v>
      </c>
      <c r="B10" s="226" t="s">
        <v>259</v>
      </c>
      <c r="C10" s="226" t="s">
        <v>260</v>
      </c>
      <c r="D10" s="226" t="s">
        <v>176</v>
      </c>
      <c r="E10" s="227"/>
    </row>
    <row r="11" spans="1:5" s="267" customFormat="1" ht="37.5" customHeight="1" x14ac:dyDescent="0.2">
      <c r="A11" s="226" t="s">
        <v>184</v>
      </c>
      <c r="B11" s="226" t="s">
        <v>264</v>
      </c>
      <c r="C11" s="226" t="s">
        <v>258</v>
      </c>
      <c r="D11" s="226" t="s">
        <v>176</v>
      </c>
      <c r="E11" s="227"/>
    </row>
    <row r="12" spans="1:5" s="267" customFormat="1" ht="37.5" customHeight="1" x14ac:dyDescent="0.2">
      <c r="A12" s="226" t="s">
        <v>184</v>
      </c>
      <c r="B12" s="226" t="s">
        <v>265</v>
      </c>
      <c r="C12" s="226" t="s">
        <v>258</v>
      </c>
      <c r="D12" s="226" t="s">
        <v>176</v>
      </c>
      <c r="E12" s="227"/>
    </row>
    <row r="13" spans="1:5" ht="37.5" customHeight="1" x14ac:dyDescent="0.2">
      <c r="A13" s="226" t="s">
        <v>73</v>
      </c>
      <c r="B13" s="226" t="s">
        <v>182</v>
      </c>
      <c r="C13" s="226" t="s">
        <v>181</v>
      </c>
      <c r="D13" s="226" t="s">
        <v>173</v>
      </c>
      <c r="E13" s="227"/>
    </row>
    <row r="14" spans="1:5" ht="37.5" customHeight="1" x14ac:dyDescent="0.2">
      <c r="A14" s="226" t="s">
        <v>178</v>
      </c>
      <c r="B14" s="226" t="s">
        <v>177</v>
      </c>
      <c r="C14" s="226" t="s">
        <v>175</v>
      </c>
      <c r="D14" s="226" t="s">
        <v>173</v>
      </c>
      <c r="E14" s="227"/>
    </row>
    <row r="15" spans="1:5" ht="37.5" customHeight="1" x14ac:dyDescent="0.2">
      <c r="A15" s="226" t="s">
        <v>179</v>
      </c>
      <c r="B15" s="226" t="s">
        <v>255</v>
      </c>
      <c r="C15" s="226" t="s">
        <v>175</v>
      </c>
      <c r="D15" s="226" t="s">
        <v>176</v>
      </c>
      <c r="E15" s="227"/>
    </row>
    <row r="16" spans="1:5" ht="37.5" customHeight="1" x14ac:dyDescent="0.2">
      <c r="A16" s="226" t="s">
        <v>76</v>
      </c>
      <c r="B16" s="226" t="s">
        <v>254</v>
      </c>
      <c r="C16" s="226" t="s">
        <v>175</v>
      </c>
      <c r="D16" s="226" t="s">
        <v>176</v>
      </c>
      <c r="E16" s="227"/>
    </row>
    <row r="17" spans="1:5" ht="34.5" customHeight="1" x14ac:dyDescent="0.2"/>
    <row r="18" spans="1:5" ht="22.5" customHeight="1" x14ac:dyDescent="0.2"/>
    <row r="19" spans="1:5" x14ac:dyDescent="0.2">
      <c r="A19" s="228" t="s">
        <v>72</v>
      </c>
      <c r="D19" s="81" t="s">
        <v>221</v>
      </c>
    </row>
    <row r="20" spans="1:5" ht="14.25" customHeight="1" x14ac:dyDescent="0.2">
      <c r="A20" s="313"/>
      <c r="B20" s="313"/>
      <c r="C20" s="313"/>
      <c r="D20" s="313"/>
      <c r="E20" s="313"/>
    </row>
    <row r="21" spans="1:5" ht="56.25" customHeight="1" x14ac:dyDescent="0.2">
      <c r="A21" s="329" t="s">
        <v>249</v>
      </c>
      <c r="B21" s="330"/>
      <c r="C21" s="330"/>
      <c r="D21" s="330"/>
      <c r="E21" s="330"/>
    </row>
    <row r="22" spans="1:5" ht="31.5" customHeight="1" x14ac:dyDescent="0.2">
      <c r="A22" s="331" t="s">
        <v>180</v>
      </c>
      <c r="B22" s="331"/>
      <c r="C22" s="331"/>
      <c r="D22" s="331"/>
      <c r="E22" s="331"/>
    </row>
    <row r="24" spans="1:5" x14ac:dyDescent="0.2">
      <c r="A24" s="221" t="s">
        <v>167</v>
      </c>
      <c r="B24" s="222"/>
      <c r="C24" s="222"/>
      <c r="D24" s="223" t="s">
        <v>250</v>
      </c>
      <c r="E24" s="223"/>
    </row>
    <row r="25" spans="1:5" ht="34.5" customHeight="1" x14ac:dyDescent="0.2">
      <c r="A25" s="224" t="s">
        <v>168</v>
      </c>
      <c r="B25" s="224" t="s">
        <v>169</v>
      </c>
      <c r="C25" s="224" t="s">
        <v>170</v>
      </c>
      <c r="D25" s="224" t="s">
        <v>171</v>
      </c>
    </row>
    <row r="26" spans="1:5" ht="36.75" customHeight="1" x14ac:dyDescent="0.2">
      <c r="A26" s="226" t="s">
        <v>72</v>
      </c>
      <c r="B26" s="226" t="s">
        <v>251</v>
      </c>
      <c r="C26" s="226" t="s">
        <v>175</v>
      </c>
      <c r="D26" s="226" t="s">
        <v>252</v>
      </c>
    </row>
    <row r="27" spans="1:5" ht="36.75" customHeight="1" x14ac:dyDescent="0.2">
      <c r="A27" s="226" t="s">
        <v>174</v>
      </c>
      <c r="B27" s="226" t="s">
        <v>253</v>
      </c>
      <c r="C27" s="226" t="s">
        <v>175</v>
      </c>
      <c r="D27" s="226" t="s">
        <v>173</v>
      </c>
    </row>
    <row r="28" spans="1:5" ht="36.75" customHeight="1" x14ac:dyDescent="0.2">
      <c r="A28" s="226" t="s">
        <v>174</v>
      </c>
      <c r="B28" s="226" t="s">
        <v>254</v>
      </c>
      <c r="C28" s="226" t="s">
        <v>175</v>
      </c>
      <c r="D28" s="226" t="s">
        <v>176</v>
      </c>
    </row>
    <row r="29" spans="1:5" ht="36.75" customHeight="1" x14ac:dyDescent="0.2">
      <c r="A29" s="226" t="s">
        <v>73</v>
      </c>
      <c r="B29" s="226" t="s">
        <v>182</v>
      </c>
      <c r="C29" s="226" t="s">
        <v>181</v>
      </c>
      <c r="D29" s="226" t="s">
        <v>173</v>
      </c>
    </row>
    <row r="30" spans="1:5" ht="36.75" customHeight="1" x14ac:dyDescent="0.2">
      <c r="A30" s="226" t="s">
        <v>178</v>
      </c>
      <c r="B30" s="226" t="s">
        <v>177</v>
      </c>
      <c r="C30" s="226" t="s">
        <v>175</v>
      </c>
      <c r="D30" s="226" t="s">
        <v>173</v>
      </c>
    </row>
    <row r="31" spans="1:5" ht="36.75" customHeight="1" x14ac:dyDescent="0.2">
      <c r="A31" s="226" t="s">
        <v>179</v>
      </c>
      <c r="B31" s="226" t="s">
        <v>255</v>
      </c>
      <c r="C31" s="226" t="s">
        <v>175</v>
      </c>
      <c r="D31" s="226" t="s">
        <v>176</v>
      </c>
    </row>
    <row r="32" spans="1:5" ht="36.75" customHeight="1" x14ac:dyDescent="0.2">
      <c r="A32" s="226" t="s">
        <v>76</v>
      </c>
      <c r="B32" s="226" t="s">
        <v>254</v>
      </c>
      <c r="C32" s="226" t="s">
        <v>175</v>
      </c>
      <c r="D32" s="226" t="s">
        <v>176</v>
      </c>
    </row>
    <row r="33" spans="1:5" ht="22.5" customHeight="1" x14ac:dyDescent="0.2"/>
    <row r="34" spans="1:5" x14ac:dyDescent="0.2">
      <c r="A34" s="228" t="s">
        <v>72</v>
      </c>
      <c r="D34" s="81" t="s">
        <v>221</v>
      </c>
    </row>
    <row r="35" spans="1:5" ht="22.5" customHeight="1" x14ac:dyDescent="0.2"/>
    <row r="36" spans="1:5" x14ac:dyDescent="0.2">
      <c r="A36" s="171" t="s">
        <v>73</v>
      </c>
      <c r="D36" s="81" t="s">
        <v>75</v>
      </c>
    </row>
    <row r="37" spans="1:5" ht="14.25" x14ac:dyDescent="0.2">
      <c r="A37" s="222"/>
      <c r="B37" s="222"/>
      <c r="C37" s="222"/>
      <c r="D37" s="229"/>
      <c r="E37" s="230"/>
    </row>
    <row r="38" spans="1:5" ht="46.5" customHeight="1" x14ac:dyDescent="0.2">
      <c r="A38" s="228"/>
      <c r="D38" s="228"/>
    </row>
  </sheetData>
  <mergeCells count="5">
    <mergeCell ref="A1:E1"/>
    <mergeCell ref="A2:E2"/>
    <mergeCell ref="A20:E20"/>
    <mergeCell ref="A21:E21"/>
    <mergeCell ref="A22:E22"/>
  </mergeCells>
  <pageMargins left="0.7" right="0.7" top="0.75" bottom="0.75" header="0.3" footer="0.3"/>
  <pageSetup paperSize="9" scale="86" fitToHeight="0" orientation="portrait" r:id="rId1"/>
  <rowBreaks count="1" manualBreakCount="1">
    <brk id="20" max="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view="pageBreakPreview" topLeftCell="A10" zoomScaleNormal="100" zoomScaleSheetLayoutView="100" workbookViewId="0">
      <selection activeCell="B12" sqref="B12"/>
    </sheetView>
  </sheetViews>
  <sheetFormatPr defaultRowHeight="12.75" x14ac:dyDescent="0.2"/>
  <cols>
    <col min="1" max="1" width="23.28515625" style="186" customWidth="1"/>
    <col min="2" max="2" width="20.85546875" style="186" customWidth="1"/>
    <col min="3" max="3" width="12.5703125" style="186" customWidth="1"/>
    <col min="4" max="4" width="25.85546875" style="186" customWidth="1"/>
    <col min="5" max="6" width="20.42578125" style="186" customWidth="1"/>
    <col min="7" max="256" width="9.140625" style="186"/>
    <col min="257" max="257" width="23.28515625" style="186" customWidth="1"/>
    <col min="258" max="258" width="20.85546875" style="186" customWidth="1"/>
    <col min="259" max="259" width="11.5703125" style="186" customWidth="1"/>
    <col min="260" max="260" width="25.85546875" style="186" customWidth="1"/>
    <col min="261" max="262" width="20.42578125" style="186" customWidth="1"/>
    <col min="263" max="512" width="9.140625" style="186"/>
    <col min="513" max="513" width="23.28515625" style="186" customWidth="1"/>
    <col min="514" max="514" width="20.85546875" style="186" customWidth="1"/>
    <col min="515" max="515" width="11.5703125" style="186" customWidth="1"/>
    <col min="516" max="516" width="25.85546875" style="186" customWidth="1"/>
    <col min="517" max="518" width="20.42578125" style="186" customWidth="1"/>
    <col min="519" max="768" width="9.140625" style="186"/>
    <col min="769" max="769" width="23.28515625" style="186" customWidth="1"/>
    <col min="770" max="770" width="20.85546875" style="186" customWidth="1"/>
    <col min="771" max="771" width="11.5703125" style="186" customWidth="1"/>
    <col min="772" max="772" width="25.85546875" style="186" customWidth="1"/>
    <col min="773" max="774" width="20.42578125" style="186" customWidth="1"/>
    <col min="775" max="1024" width="9.140625" style="186"/>
    <col min="1025" max="1025" width="23.28515625" style="186" customWidth="1"/>
    <col min="1026" max="1026" width="20.85546875" style="186" customWidth="1"/>
    <col min="1027" max="1027" width="11.5703125" style="186" customWidth="1"/>
    <col min="1028" max="1028" width="25.85546875" style="186" customWidth="1"/>
    <col min="1029" max="1030" width="20.42578125" style="186" customWidth="1"/>
    <col min="1031" max="1280" width="9.140625" style="186"/>
    <col min="1281" max="1281" width="23.28515625" style="186" customWidth="1"/>
    <col min="1282" max="1282" width="20.85546875" style="186" customWidth="1"/>
    <col min="1283" max="1283" width="11.5703125" style="186" customWidth="1"/>
    <col min="1284" max="1284" width="25.85546875" style="186" customWidth="1"/>
    <col min="1285" max="1286" width="20.42578125" style="186" customWidth="1"/>
    <col min="1287" max="1536" width="9.140625" style="186"/>
    <col min="1537" max="1537" width="23.28515625" style="186" customWidth="1"/>
    <col min="1538" max="1538" width="20.85546875" style="186" customWidth="1"/>
    <col min="1539" max="1539" width="11.5703125" style="186" customWidth="1"/>
    <col min="1540" max="1540" width="25.85546875" style="186" customWidth="1"/>
    <col min="1541" max="1542" width="20.42578125" style="186" customWidth="1"/>
    <col min="1543" max="1792" width="9.140625" style="186"/>
    <col min="1793" max="1793" width="23.28515625" style="186" customWidth="1"/>
    <col min="1794" max="1794" width="20.85546875" style="186" customWidth="1"/>
    <col min="1795" max="1795" width="11.5703125" style="186" customWidth="1"/>
    <col min="1796" max="1796" width="25.85546875" style="186" customWidth="1"/>
    <col min="1797" max="1798" width="20.42578125" style="186" customWidth="1"/>
    <col min="1799" max="2048" width="9.140625" style="186"/>
    <col min="2049" max="2049" width="23.28515625" style="186" customWidth="1"/>
    <col min="2050" max="2050" width="20.85546875" style="186" customWidth="1"/>
    <col min="2051" max="2051" width="11.5703125" style="186" customWidth="1"/>
    <col min="2052" max="2052" width="25.85546875" style="186" customWidth="1"/>
    <col min="2053" max="2054" width="20.42578125" style="186" customWidth="1"/>
    <col min="2055" max="2304" width="9.140625" style="186"/>
    <col min="2305" max="2305" width="23.28515625" style="186" customWidth="1"/>
    <col min="2306" max="2306" width="20.85546875" style="186" customWidth="1"/>
    <col min="2307" max="2307" width="11.5703125" style="186" customWidth="1"/>
    <col min="2308" max="2308" width="25.85546875" style="186" customWidth="1"/>
    <col min="2309" max="2310" width="20.42578125" style="186" customWidth="1"/>
    <col min="2311" max="2560" width="9.140625" style="186"/>
    <col min="2561" max="2561" width="23.28515625" style="186" customWidth="1"/>
    <col min="2562" max="2562" width="20.85546875" style="186" customWidth="1"/>
    <col min="2563" max="2563" width="11.5703125" style="186" customWidth="1"/>
    <col min="2564" max="2564" width="25.85546875" style="186" customWidth="1"/>
    <col min="2565" max="2566" width="20.42578125" style="186" customWidth="1"/>
    <col min="2567" max="2816" width="9.140625" style="186"/>
    <col min="2817" max="2817" width="23.28515625" style="186" customWidth="1"/>
    <col min="2818" max="2818" width="20.85546875" style="186" customWidth="1"/>
    <col min="2819" max="2819" width="11.5703125" style="186" customWidth="1"/>
    <col min="2820" max="2820" width="25.85546875" style="186" customWidth="1"/>
    <col min="2821" max="2822" width="20.42578125" style="186" customWidth="1"/>
    <col min="2823" max="3072" width="9.140625" style="186"/>
    <col min="3073" max="3073" width="23.28515625" style="186" customWidth="1"/>
    <col min="3074" max="3074" width="20.85546875" style="186" customWidth="1"/>
    <col min="3075" max="3075" width="11.5703125" style="186" customWidth="1"/>
    <col min="3076" max="3076" width="25.85546875" style="186" customWidth="1"/>
    <col min="3077" max="3078" width="20.42578125" style="186" customWidth="1"/>
    <col min="3079" max="3328" width="9.140625" style="186"/>
    <col min="3329" max="3329" width="23.28515625" style="186" customWidth="1"/>
    <col min="3330" max="3330" width="20.85546875" style="186" customWidth="1"/>
    <col min="3331" max="3331" width="11.5703125" style="186" customWidth="1"/>
    <col min="3332" max="3332" width="25.85546875" style="186" customWidth="1"/>
    <col min="3333" max="3334" width="20.42578125" style="186" customWidth="1"/>
    <col min="3335" max="3584" width="9.140625" style="186"/>
    <col min="3585" max="3585" width="23.28515625" style="186" customWidth="1"/>
    <col min="3586" max="3586" width="20.85546875" style="186" customWidth="1"/>
    <col min="3587" max="3587" width="11.5703125" style="186" customWidth="1"/>
    <col min="3588" max="3588" width="25.85546875" style="186" customWidth="1"/>
    <col min="3589" max="3590" width="20.42578125" style="186" customWidth="1"/>
    <col min="3591" max="3840" width="9.140625" style="186"/>
    <col min="3841" max="3841" width="23.28515625" style="186" customWidth="1"/>
    <col min="3842" max="3842" width="20.85546875" style="186" customWidth="1"/>
    <col min="3843" max="3843" width="11.5703125" style="186" customWidth="1"/>
    <col min="3844" max="3844" width="25.85546875" style="186" customWidth="1"/>
    <col min="3845" max="3846" width="20.42578125" style="186" customWidth="1"/>
    <col min="3847" max="4096" width="9.140625" style="186"/>
    <col min="4097" max="4097" width="23.28515625" style="186" customWidth="1"/>
    <col min="4098" max="4098" width="20.85546875" style="186" customWidth="1"/>
    <col min="4099" max="4099" width="11.5703125" style="186" customWidth="1"/>
    <col min="4100" max="4100" width="25.85546875" style="186" customWidth="1"/>
    <col min="4101" max="4102" width="20.42578125" style="186" customWidth="1"/>
    <col min="4103" max="4352" width="9.140625" style="186"/>
    <col min="4353" max="4353" width="23.28515625" style="186" customWidth="1"/>
    <col min="4354" max="4354" width="20.85546875" style="186" customWidth="1"/>
    <col min="4355" max="4355" width="11.5703125" style="186" customWidth="1"/>
    <col min="4356" max="4356" width="25.85546875" style="186" customWidth="1"/>
    <col min="4357" max="4358" width="20.42578125" style="186" customWidth="1"/>
    <col min="4359" max="4608" width="9.140625" style="186"/>
    <col min="4609" max="4609" width="23.28515625" style="186" customWidth="1"/>
    <col min="4610" max="4610" width="20.85546875" style="186" customWidth="1"/>
    <col min="4611" max="4611" width="11.5703125" style="186" customWidth="1"/>
    <col min="4612" max="4612" width="25.85546875" style="186" customWidth="1"/>
    <col min="4613" max="4614" width="20.42578125" style="186" customWidth="1"/>
    <col min="4615" max="4864" width="9.140625" style="186"/>
    <col min="4865" max="4865" width="23.28515625" style="186" customWidth="1"/>
    <col min="4866" max="4866" width="20.85546875" style="186" customWidth="1"/>
    <col min="4867" max="4867" width="11.5703125" style="186" customWidth="1"/>
    <col min="4868" max="4868" width="25.85546875" style="186" customWidth="1"/>
    <col min="4869" max="4870" width="20.42578125" style="186" customWidth="1"/>
    <col min="4871" max="5120" width="9.140625" style="186"/>
    <col min="5121" max="5121" width="23.28515625" style="186" customWidth="1"/>
    <col min="5122" max="5122" width="20.85546875" style="186" customWidth="1"/>
    <col min="5123" max="5123" width="11.5703125" style="186" customWidth="1"/>
    <col min="5124" max="5124" width="25.85546875" style="186" customWidth="1"/>
    <col min="5125" max="5126" width="20.42578125" style="186" customWidth="1"/>
    <col min="5127" max="5376" width="9.140625" style="186"/>
    <col min="5377" max="5377" width="23.28515625" style="186" customWidth="1"/>
    <col min="5378" max="5378" width="20.85546875" style="186" customWidth="1"/>
    <col min="5379" max="5379" width="11.5703125" style="186" customWidth="1"/>
    <col min="5380" max="5380" width="25.85546875" style="186" customWidth="1"/>
    <col min="5381" max="5382" width="20.42578125" style="186" customWidth="1"/>
    <col min="5383" max="5632" width="9.140625" style="186"/>
    <col min="5633" max="5633" width="23.28515625" style="186" customWidth="1"/>
    <col min="5634" max="5634" width="20.85546875" style="186" customWidth="1"/>
    <col min="5635" max="5635" width="11.5703125" style="186" customWidth="1"/>
    <col min="5636" max="5636" width="25.85546875" style="186" customWidth="1"/>
    <col min="5637" max="5638" width="20.42578125" style="186" customWidth="1"/>
    <col min="5639" max="5888" width="9.140625" style="186"/>
    <col min="5889" max="5889" width="23.28515625" style="186" customWidth="1"/>
    <col min="5890" max="5890" width="20.85546875" style="186" customWidth="1"/>
    <col min="5891" max="5891" width="11.5703125" style="186" customWidth="1"/>
    <col min="5892" max="5892" width="25.85546875" style="186" customWidth="1"/>
    <col min="5893" max="5894" width="20.42578125" style="186" customWidth="1"/>
    <col min="5895" max="6144" width="9.140625" style="186"/>
    <col min="6145" max="6145" width="23.28515625" style="186" customWidth="1"/>
    <col min="6146" max="6146" width="20.85546875" style="186" customWidth="1"/>
    <col min="6147" max="6147" width="11.5703125" style="186" customWidth="1"/>
    <col min="6148" max="6148" width="25.85546875" style="186" customWidth="1"/>
    <col min="6149" max="6150" width="20.42578125" style="186" customWidth="1"/>
    <col min="6151" max="6400" width="9.140625" style="186"/>
    <col min="6401" max="6401" width="23.28515625" style="186" customWidth="1"/>
    <col min="6402" max="6402" width="20.85546875" style="186" customWidth="1"/>
    <col min="6403" max="6403" width="11.5703125" style="186" customWidth="1"/>
    <col min="6404" max="6404" width="25.85546875" style="186" customWidth="1"/>
    <col min="6405" max="6406" width="20.42578125" style="186" customWidth="1"/>
    <col min="6407" max="6656" width="9.140625" style="186"/>
    <col min="6657" max="6657" width="23.28515625" style="186" customWidth="1"/>
    <col min="6658" max="6658" width="20.85546875" style="186" customWidth="1"/>
    <col min="6659" max="6659" width="11.5703125" style="186" customWidth="1"/>
    <col min="6660" max="6660" width="25.85546875" style="186" customWidth="1"/>
    <col min="6661" max="6662" width="20.42578125" style="186" customWidth="1"/>
    <col min="6663" max="6912" width="9.140625" style="186"/>
    <col min="6913" max="6913" width="23.28515625" style="186" customWidth="1"/>
    <col min="6914" max="6914" width="20.85546875" style="186" customWidth="1"/>
    <col min="6915" max="6915" width="11.5703125" style="186" customWidth="1"/>
    <col min="6916" max="6916" width="25.85546875" style="186" customWidth="1"/>
    <col min="6917" max="6918" width="20.42578125" style="186" customWidth="1"/>
    <col min="6919" max="7168" width="9.140625" style="186"/>
    <col min="7169" max="7169" width="23.28515625" style="186" customWidth="1"/>
    <col min="7170" max="7170" width="20.85546875" style="186" customWidth="1"/>
    <col min="7171" max="7171" width="11.5703125" style="186" customWidth="1"/>
    <col min="7172" max="7172" width="25.85546875" style="186" customWidth="1"/>
    <col min="7173" max="7174" width="20.42578125" style="186" customWidth="1"/>
    <col min="7175" max="7424" width="9.140625" style="186"/>
    <col min="7425" max="7425" width="23.28515625" style="186" customWidth="1"/>
    <col min="7426" max="7426" width="20.85546875" style="186" customWidth="1"/>
    <col min="7427" max="7427" width="11.5703125" style="186" customWidth="1"/>
    <col min="7428" max="7428" width="25.85546875" style="186" customWidth="1"/>
    <col min="7429" max="7430" width="20.42578125" style="186" customWidth="1"/>
    <col min="7431" max="7680" width="9.140625" style="186"/>
    <col min="7681" max="7681" width="23.28515625" style="186" customWidth="1"/>
    <col min="7682" max="7682" width="20.85546875" style="186" customWidth="1"/>
    <col min="7683" max="7683" width="11.5703125" style="186" customWidth="1"/>
    <col min="7684" max="7684" width="25.85546875" style="186" customWidth="1"/>
    <col min="7685" max="7686" width="20.42578125" style="186" customWidth="1"/>
    <col min="7687" max="7936" width="9.140625" style="186"/>
    <col min="7937" max="7937" width="23.28515625" style="186" customWidth="1"/>
    <col min="7938" max="7938" width="20.85546875" style="186" customWidth="1"/>
    <col min="7939" max="7939" width="11.5703125" style="186" customWidth="1"/>
    <col min="7940" max="7940" width="25.85546875" style="186" customWidth="1"/>
    <col min="7941" max="7942" width="20.42578125" style="186" customWidth="1"/>
    <col min="7943" max="8192" width="9.140625" style="186"/>
    <col min="8193" max="8193" width="23.28515625" style="186" customWidth="1"/>
    <col min="8194" max="8194" width="20.85546875" style="186" customWidth="1"/>
    <col min="8195" max="8195" width="11.5703125" style="186" customWidth="1"/>
    <col min="8196" max="8196" width="25.85546875" style="186" customWidth="1"/>
    <col min="8197" max="8198" width="20.42578125" style="186" customWidth="1"/>
    <col min="8199" max="8448" width="9.140625" style="186"/>
    <col min="8449" max="8449" width="23.28515625" style="186" customWidth="1"/>
    <col min="8450" max="8450" width="20.85546875" style="186" customWidth="1"/>
    <col min="8451" max="8451" width="11.5703125" style="186" customWidth="1"/>
    <col min="8452" max="8452" width="25.85546875" style="186" customWidth="1"/>
    <col min="8453" max="8454" width="20.42578125" style="186" customWidth="1"/>
    <col min="8455" max="8704" width="9.140625" style="186"/>
    <col min="8705" max="8705" width="23.28515625" style="186" customWidth="1"/>
    <col min="8706" max="8706" width="20.85546875" style="186" customWidth="1"/>
    <col min="8707" max="8707" width="11.5703125" style="186" customWidth="1"/>
    <col min="8708" max="8708" width="25.85546875" style="186" customWidth="1"/>
    <col min="8709" max="8710" width="20.42578125" style="186" customWidth="1"/>
    <col min="8711" max="8960" width="9.140625" style="186"/>
    <col min="8961" max="8961" width="23.28515625" style="186" customWidth="1"/>
    <col min="8962" max="8962" width="20.85546875" style="186" customWidth="1"/>
    <col min="8963" max="8963" width="11.5703125" style="186" customWidth="1"/>
    <col min="8964" max="8964" width="25.85546875" style="186" customWidth="1"/>
    <col min="8965" max="8966" width="20.42578125" style="186" customWidth="1"/>
    <col min="8967" max="9216" width="9.140625" style="186"/>
    <col min="9217" max="9217" width="23.28515625" style="186" customWidth="1"/>
    <col min="9218" max="9218" width="20.85546875" style="186" customWidth="1"/>
    <col min="9219" max="9219" width="11.5703125" style="186" customWidth="1"/>
    <col min="9220" max="9220" width="25.85546875" style="186" customWidth="1"/>
    <col min="9221" max="9222" width="20.42578125" style="186" customWidth="1"/>
    <col min="9223" max="9472" width="9.140625" style="186"/>
    <col min="9473" max="9473" width="23.28515625" style="186" customWidth="1"/>
    <col min="9474" max="9474" width="20.85546875" style="186" customWidth="1"/>
    <col min="9475" max="9475" width="11.5703125" style="186" customWidth="1"/>
    <col min="9476" max="9476" width="25.85546875" style="186" customWidth="1"/>
    <col min="9477" max="9478" width="20.42578125" style="186" customWidth="1"/>
    <col min="9479" max="9728" width="9.140625" style="186"/>
    <col min="9729" max="9729" width="23.28515625" style="186" customWidth="1"/>
    <col min="9730" max="9730" width="20.85546875" style="186" customWidth="1"/>
    <col min="9731" max="9731" width="11.5703125" style="186" customWidth="1"/>
    <col min="9732" max="9732" width="25.85546875" style="186" customWidth="1"/>
    <col min="9733" max="9734" width="20.42578125" style="186" customWidth="1"/>
    <col min="9735" max="9984" width="9.140625" style="186"/>
    <col min="9985" max="9985" width="23.28515625" style="186" customWidth="1"/>
    <col min="9986" max="9986" width="20.85546875" style="186" customWidth="1"/>
    <col min="9987" max="9987" width="11.5703125" style="186" customWidth="1"/>
    <col min="9988" max="9988" width="25.85546875" style="186" customWidth="1"/>
    <col min="9989" max="9990" width="20.42578125" style="186" customWidth="1"/>
    <col min="9991" max="10240" width="9.140625" style="186"/>
    <col min="10241" max="10241" width="23.28515625" style="186" customWidth="1"/>
    <col min="10242" max="10242" width="20.85546875" style="186" customWidth="1"/>
    <col min="10243" max="10243" width="11.5703125" style="186" customWidth="1"/>
    <col min="10244" max="10244" width="25.85546875" style="186" customWidth="1"/>
    <col min="10245" max="10246" width="20.42578125" style="186" customWidth="1"/>
    <col min="10247" max="10496" width="9.140625" style="186"/>
    <col min="10497" max="10497" width="23.28515625" style="186" customWidth="1"/>
    <col min="10498" max="10498" width="20.85546875" style="186" customWidth="1"/>
    <col min="10499" max="10499" width="11.5703125" style="186" customWidth="1"/>
    <col min="10500" max="10500" width="25.85546875" style="186" customWidth="1"/>
    <col min="10501" max="10502" width="20.42578125" style="186" customWidth="1"/>
    <col min="10503" max="10752" width="9.140625" style="186"/>
    <col min="10753" max="10753" width="23.28515625" style="186" customWidth="1"/>
    <col min="10754" max="10754" width="20.85546875" style="186" customWidth="1"/>
    <col min="10755" max="10755" width="11.5703125" style="186" customWidth="1"/>
    <col min="10756" max="10756" width="25.85546875" style="186" customWidth="1"/>
    <col min="10757" max="10758" width="20.42578125" style="186" customWidth="1"/>
    <col min="10759" max="11008" width="9.140625" style="186"/>
    <col min="11009" max="11009" width="23.28515625" style="186" customWidth="1"/>
    <col min="11010" max="11010" width="20.85546875" style="186" customWidth="1"/>
    <col min="11011" max="11011" width="11.5703125" style="186" customWidth="1"/>
    <col min="11012" max="11012" width="25.85546875" style="186" customWidth="1"/>
    <col min="11013" max="11014" width="20.42578125" style="186" customWidth="1"/>
    <col min="11015" max="11264" width="9.140625" style="186"/>
    <col min="11265" max="11265" width="23.28515625" style="186" customWidth="1"/>
    <col min="11266" max="11266" width="20.85546875" style="186" customWidth="1"/>
    <col min="11267" max="11267" width="11.5703125" style="186" customWidth="1"/>
    <col min="11268" max="11268" width="25.85546875" style="186" customWidth="1"/>
    <col min="11269" max="11270" width="20.42578125" style="186" customWidth="1"/>
    <col min="11271" max="11520" width="9.140625" style="186"/>
    <col min="11521" max="11521" width="23.28515625" style="186" customWidth="1"/>
    <col min="11522" max="11522" width="20.85546875" style="186" customWidth="1"/>
    <col min="11523" max="11523" width="11.5703125" style="186" customWidth="1"/>
    <col min="11524" max="11524" width="25.85546875" style="186" customWidth="1"/>
    <col min="11525" max="11526" width="20.42578125" style="186" customWidth="1"/>
    <col min="11527" max="11776" width="9.140625" style="186"/>
    <col min="11777" max="11777" width="23.28515625" style="186" customWidth="1"/>
    <col min="11778" max="11778" width="20.85546875" style="186" customWidth="1"/>
    <col min="11779" max="11779" width="11.5703125" style="186" customWidth="1"/>
    <col min="11780" max="11780" width="25.85546875" style="186" customWidth="1"/>
    <col min="11781" max="11782" width="20.42578125" style="186" customWidth="1"/>
    <col min="11783" max="12032" width="9.140625" style="186"/>
    <col min="12033" max="12033" width="23.28515625" style="186" customWidth="1"/>
    <col min="12034" max="12034" width="20.85546875" style="186" customWidth="1"/>
    <col min="12035" max="12035" width="11.5703125" style="186" customWidth="1"/>
    <col min="12036" max="12036" width="25.85546875" style="186" customWidth="1"/>
    <col min="12037" max="12038" width="20.42578125" style="186" customWidth="1"/>
    <col min="12039" max="12288" width="9.140625" style="186"/>
    <col min="12289" max="12289" width="23.28515625" style="186" customWidth="1"/>
    <col min="12290" max="12290" width="20.85546875" style="186" customWidth="1"/>
    <col min="12291" max="12291" width="11.5703125" style="186" customWidth="1"/>
    <col min="12292" max="12292" width="25.85546875" style="186" customWidth="1"/>
    <col min="12293" max="12294" width="20.42578125" style="186" customWidth="1"/>
    <col min="12295" max="12544" width="9.140625" style="186"/>
    <col min="12545" max="12545" width="23.28515625" style="186" customWidth="1"/>
    <col min="12546" max="12546" width="20.85546875" style="186" customWidth="1"/>
    <col min="12547" max="12547" width="11.5703125" style="186" customWidth="1"/>
    <col min="12548" max="12548" width="25.85546875" style="186" customWidth="1"/>
    <col min="12549" max="12550" width="20.42578125" style="186" customWidth="1"/>
    <col min="12551" max="12800" width="9.140625" style="186"/>
    <col min="12801" max="12801" width="23.28515625" style="186" customWidth="1"/>
    <col min="12802" max="12802" width="20.85546875" style="186" customWidth="1"/>
    <col min="12803" max="12803" width="11.5703125" style="186" customWidth="1"/>
    <col min="12804" max="12804" width="25.85546875" style="186" customWidth="1"/>
    <col min="12805" max="12806" width="20.42578125" style="186" customWidth="1"/>
    <col min="12807" max="13056" width="9.140625" style="186"/>
    <col min="13057" max="13057" width="23.28515625" style="186" customWidth="1"/>
    <col min="13058" max="13058" width="20.85546875" style="186" customWidth="1"/>
    <col min="13059" max="13059" width="11.5703125" style="186" customWidth="1"/>
    <col min="13060" max="13060" width="25.85546875" style="186" customWidth="1"/>
    <col min="13061" max="13062" width="20.42578125" style="186" customWidth="1"/>
    <col min="13063" max="13312" width="9.140625" style="186"/>
    <col min="13313" max="13313" width="23.28515625" style="186" customWidth="1"/>
    <col min="13314" max="13314" width="20.85546875" style="186" customWidth="1"/>
    <col min="13315" max="13315" width="11.5703125" style="186" customWidth="1"/>
    <col min="13316" max="13316" width="25.85546875" style="186" customWidth="1"/>
    <col min="13317" max="13318" width="20.42578125" style="186" customWidth="1"/>
    <col min="13319" max="13568" width="9.140625" style="186"/>
    <col min="13569" max="13569" width="23.28515625" style="186" customWidth="1"/>
    <col min="13570" max="13570" width="20.85546875" style="186" customWidth="1"/>
    <col min="13571" max="13571" width="11.5703125" style="186" customWidth="1"/>
    <col min="13572" max="13572" width="25.85546875" style="186" customWidth="1"/>
    <col min="13573" max="13574" width="20.42578125" style="186" customWidth="1"/>
    <col min="13575" max="13824" width="9.140625" style="186"/>
    <col min="13825" max="13825" width="23.28515625" style="186" customWidth="1"/>
    <col min="13826" max="13826" width="20.85546875" style="186" customWidth="1"/>
    <col min="13827" max="13827" width="11.5703125" style="186" customWidth="1"/>
    <col min="13828" max="13828" width="25.85546875" style="186" customWidth="1"/>
    <col min="13829" max="13830" width="20.42578125" style="186" customWidth="1"/>
    <col min="13831" max="14080" width="9.140625" style="186"/>
    <col min="14081" max="14081" width="23.28515625" style="186" customWidth="1"/>
    <col min="14082" max="14082" width="20.85546875" style="186" customWidth="1"/>
    <col min="14083" max="14083" width="11.5703125" style="186" customWidth="1"/>
    <col min="14084" max="14084" width="25.85546875" style="186" customWidth="1"/>
    <col min="14085" max="14086" width="20.42578125" style="186" customWidth="1"/>
    <col min="14087" max="14336" width="9.140625" style="186"/>
    <col min="14337" max="14337" width="23.28515625" style="186" customWidth="1"/>
    <col min="14338" max="14338" width="20.85546875" style="186" customWidth="1"/>
    <col min="14339" max="14339" width="11.5703125" style="186" customWidth="1"/>
    <col min="14340" max="14340" width="25.85546875" style="186" customWidth="1"/>
    <col min="14341" max="14342" width="20.42578125" style="186" customWidth="1"/>
    <col min="14343" max="14592" width="9.140625" style="186"/>
    <col min="14593" max="14593" width="23.28515625" style="186" customWidth="1"/>
    <col min="14594" max="14594" width="20.85546875" style="186" customWidth="1"/>
    <col min="14595" max="14595" width="11.5703125" style="186" customWidth="1"/>
    <col min="14596" max="14596" width="25.85546875" style="186" customWidth="1"/>
    <col min="14597" max="14598" width="20.42578125" style="186" customWidth="1"/>
    <col min="14599" max="14848" width="9.140625" style="186"/>
    <col min="14849" max="14849" width="23.28515625" style="186" customWidth="1"/>
    <col min="14850" max="14850" width="20.85546875" style="186" customWidth="1"/>
    <col min="14851" max="14851" width="11.5703125" style="186" customWidth="1"/>
    <col min="14852" max="14852" width="25.85546875" style="186" customWidth="1"/>
    <col min="14853" max="14854" width="20.42578125" style="186" customWidth="1"/>
    <col min="14855" max="15104" width="9.140625" style="186"/>
    <col min="15105" max="15105" width="23.28515625" style="186" customWidth="1"/>
    <col min="15106" max="15106" width="20.85546875" style="186" customWidth="1"/>
    <col min="15107" max="15107" width="11.5703125" style="186" customWidth="1"/>
    <col min="15108" max="15108" width="25.85546875" style="186" customWidth="1"/>
    <col min="15109" max="15110" width="20.42578125" style="186" customWidth="1"/>
    <col min="15111" max="15360" width="9.140625" style="186"/>
    <col min="15361" max="15361" width="23.28515625" style="186" customWidth="1"/>
    <col min="15362" max="15362" width="20.85546875" style="186" customWidth="1"/>
    <col min="15363" max="15363" width="11.5703125" style="186" customWidth="1"/>
    <col min="15364" max="15364" width="25.85546875" style="186" customWidth="1"/>
    <col min="15365" max="15366" width="20.42578125" style="186" customWidth="1"/>
    <col min="15367" max="15616" width="9.140625" style="186"/>
    <col min="15617" max="15617" width="23.28515625" style="186" customWidth="1"/>
    <col min="15618" max="15618" width="20.85546875" style="186" customWidth="1"/>
    <col min="15619" max="15619" width="11.5703125" style="186" customWidth="1"/>
    <col min="15620" max="15620" width="25.85546875" style="186" customWidth="1"/>
    <col min="15621" max="15622" width="20.42578125" style="186" customWidth="1"/>
    <col min="15623" max="15872" width="9.140625" style="186"/>
    <col min="15873" max="15873" width="23.28515625" style="186" customWidth="1"/>
    <col min="15874" max="15874" width="20.85546875" style="186" customWidth="1"/>
    <col min="15875" max="15875" width="11.5703125" style="186" customWidth="1"/>
    <col min="15876" max="15876" width="25.85546875" style="186" customWidth="1"/>
    <col min="15877" max="15878" width="20.42578125" style="186" customWidth="1"/>
    <col min="15879" max="16128" width="9.140625" style="186"/>
    <col min="16129" max="16129" width="23.28515625" style="186" customWidth="1"/>
    <col min="16130" max="16130" width="20.85546875" style="186" customWidth="1"/>
    <col min="16131" max="16131" width="11.5703125" style="186" customWidth="1"/>
    <col min="16132" max="16132" width="25.85546875" style="186" customWidth="1"/>
    <col min="16133" max="16134" width="20.42578125" style="186" customWidth="1"/>
    <col min="16135" max="16384" width="9.140625" style="186"/>
  </cols>
  <sheetData>
    <row r="1" spans="1:5" ht="74.25" customHeight="1" x14ac:dyDescent="0.2">
      <c r="A1" s="332" t="s">
        <v>183</v>
      </c>
      <c r="B1" s="330"/>
      <c r="C1" s="330"/>
      <c r="D1" s="330"/>
      <c r="E1" s="330"/>
    </row>
    <row r="2" spans="1:5" ht="18.75" customHeight="1" x14ac:dyDescent="0.2">
      <c r="A2" s="331" t="s">
        <v>166</v>
      </c>
      <c r="B2" s="331"/>
      <c r="C2" s="331"/>
      <c r="D2" s="331"/>
      <c r="E2" s="331"/>
    </row>
    <row r="3" spans="1:5" ht="13.5" customHeight="1" x14ac:dyDescent="0.2"/>
    <row r="4" spans="1:5" x14ac:dyDescent="0.2">
      <c r="A4" s="150" t="s">
        <v>2</v>
      </c>
      <c r="B4" s="222"/>
      <c r="C4" s="222"/>
      <c r="D4" s="222"/>
      <c r="E4" s="223" t="s">
        <v>250</v>
      </c>
    </row>
    <row r="5" spans="1:5" ht="14.25" x14ac:dyDescent="0.2">
      <c r="A5" s="224" t="s">
        <v>168</v>
      </c>
      <c r="B5" s="224" t="s">
        <v>169</v>
      </c>
      <c r="C5" s="224" t="s">
        <v>170</v>
      </c>
      <c r="D5" s="224" t="s">
        <v>171</v>
      </c>
      <c r="E5" s="225" t="s">
        <v>172</v>
      </c>
    </row>
    <row r="6" spans="1:5" ht="34.5" customHeight="1" x14ac:dyDescent="0.2">
      <c r="A6" s="226" t="s">
        <v>72</v>
      </c>
      <c r="B6" s="226" t="s">
        <v>251</v>
      </c>
      <c r="C6" s="226" t="s">
        <v>175</v>
      </c>
      <c r="D6" s="226" t="s">
        <v>252</v>
      </c>
      <c r="E6" s="227"/>
    </row>
    <row r="7" spans="1:5" ht="37.5" customHeight="1" x14ac:dyDescent="0.2">
      <c r="A7" s="226" t="s">
        <v>174</v>
      </c>
      <c r="B7" s="226" t="s">
        <v>266</v>
      </c>
      <c r="C7" s="226" t="s">
        <v>175</v>
      </c>
      <c r="D7" s="226" t="s">
        <v>173</v>
      </c>
      <c r="E7" s="227"/>
    </row>
    <row r="8" spans="1:5" ht="37.5" customHeight="1" x14ac:dyDescent="0.2">
      <c r="A8" s="226" t="s">
        <v>174</v>
      </c>
      <c r="B8" s="226" t="s">
        <v>254</v>
      </c>
      <c r="C8" s="226" t="s">
        <v>175</v>
      </c>
      <c r="D8" s="226" t="s">
        <v>176</v>
      </c>
      <c r="E8" s="227"/>
    </row>
    <row r="9" spans="1:5" ht="37.5" customHeight="1" x14ac:dyDescent="0.2">
      <c r="A9" s="226" t="s">
        <v>184</v>
      </c>
      <c r="B9" s="226" t="s">
        <v>257</v>
      </c>
      <c r="C9" s="226" t="s">
        <v>258</v>
      </c>
      <c r="D9" s="226" t="s">
        <v>252</v>
      </c>
      <c r="E9" s="227"/>
    </row>
    <row r="10" spans="1:5" s="267" customFormat="1" ht="37.5" customHeight="1" x14ac:dyDescent="0.2">
      <c r="A10" s="226" t="s">
        <v>184</v>
      </c>
      <c r="B10" s="226" t="s">
        <v>259</v>
      </c>
      <c r="C10" s="226" t="s">
        <v>260</v>
      </c>
      <c r="D10" s="226" t="s">
        <v>176</v>
      </c>
      <c r="E10" s="227"/>
    </row>
    <row r="11" spans="1:5" s="267" customFormat="1" ht="37.5" customHeight="1" x14ac:dyDescent="0.2">
      <c r="A11" s="226" t="s">
        <v>184</v>
      </c>
      <c r="B11" s="226" t="s">
        <v>264</v>
      </c>
      <c r="C11" s="226" t="s">
        <v>258</v>
      </c>
      <c r="D11" s="226" t="s">
        <v>176</v>
      </c>
      <c r="E11" s="227"/>
    </row>
    <row r="12" spans="1:5" s="267" customFormat="1" ht="37.5" customHeight="1" x14ac:dyDescent="0.2">
      <c r="A12" s="226" t="s">
        <v>184</v>
      </c>
      <c r="B12" s="226" t="s">
        <v>265</v>
      </c>
      <c r="C12" s="226" t="s">
        <v>258</v>
      </c>
      <c r="D12" s="226" t="s">
        <v>176</v>
      </c>
      <c r="E12" s="227"/>
    </row>
    <row r="13" spans="1:5" ht="37.5" customHeight="1" x14ac:dyDescent="0.2">
      <c r="A13" s="226" t="s">
        <v>73</v>
      </c>
      <c r="B13" s="226" t="s">
        <v>182</v>
      </c>
      <c r="C13" s="226" t="s">
        <v>181</v>
      </c>
      <c r="D13" s="226" t="s">
        <v>173</v>
      </c>
      <c r="E13" s="227"/>
    </row>
    <row r="14" spans="1:5" ht="37.5" customHeight="1" x14ac:dyDescent="0.2">
      <c r="A14" s="226" t="s">
        <v>178</v>
      </c>
      <c r="B14" s="226" t="s">
        <v>177</v>
      </c>
      <c r="C14" s="226" t="s">
        <v>175</v>
      </c>
      <c r="D14" s="226" t="s">
        <v>173</v>
      </c>
      <c r="E14" s="227"/>
    </row>
    <row r="15" spans="1:5" ht="37.5" customHeight="1" x14ac:dyDescent="0.2">
      <c r="A15" s="226" t="s">
        <v>179</v>
      </c>
      <c r="B15" s="226" t="s">
        <v>255</v>
      </c>
      <c r="C15" s="226" t="s">
        <v>175</v>
      </c>
      <c r="D15" s="226" t="s">
        <v>176</v>
      </c>
      <c r="E15" s="227"/>
    </row>
    <row r="16" spans="1:5" ht="37.5" customHeight="1" x14ac:dyDescent="0.2">
      <c r="A16" s="226" t="s">
        <v>76</v>
      </c>
      <c r="B16" s="226" t="s">
        <v>254</v>
      </c>
      <c r="C16" s="226" t="s">
        <v>175</v>
      </c>
      <c r="D16" s="226" t="s">
        <v>176</v>
      </c>
      <c r="E16" s="227"/>
    </row>
    <row r="17" spans="1:5" ht="34.5" customHeight="1" x14ac:dyDescent="0.2"/>
    <row r="18" spans="1:5" ht="22.5" customHeight="1" x14ac:dyDescent="0.2"/>
    <row r="19" spans="1:5" x14ac:dyDescent="0.2">
      <c r="A19" s="228" t="s">
        <v>72</v>
      </c>
      <c r="D19" s="81" t="s">
        <v>221</v>
      </c>
    </row>
    <row r="20" spans="1:5" ht="14.25" customHeight="1" x14ac:dyDescent="0.2">
      <c r="A20" s="313"/>
      <c r="B20" s="313"/>
      <c r="C20" s="313"/>
      <c r="D20" s="313"/>
      <c r="E20" s="313"/>
    </row>
    <row r="21" spans="1:5" ht="56.25" customHeight="1" x14ac:dyDescent="0.2">
      <c r="A21" s="332" t="s">
        <v>183</v>
      </c>
      <c r="B21" s="330"/>
      <c r="C21" s="330"/>
      <c r="D21" s="330"/>
      <c r="E21" s="330"/>
    </row>
    <row r="22" spans="1:5" ht="31.5" customHeight="1" x14ac:dyDescent="0.2">
      <c r="A22" s="331" t="s">
        <v>180</v>
      </c>
      <c r="B22" s="331"/>
      <c r="C22" s="331"/>
      <c r="D22" s="331"/>
      <c r="E22" s="331"/>
    </row>
    <row r="24" spans="1:5" x14ac:dyDescent="0.2">
      <c r="A24" s="221" t="s">
        <v>167</v>
      </c>
      <c r="B24" s="222"/>
      <c r="C24" s="222"/>
      <c r="D24" s="223" t="s">
        <v>250</v>
      </c>
      <c r="E24" s="223"/>
    </row>
    <row r="25" spans="1:5" ht="34.5" customHeight="1" x14ac:dyDescent="0.2">
      <c r="A25" s="224" t="s">
        <v>168</v>
      </c>
      <c r="B25" s="224" t="s">
        <v>169</v>
      </c>
      <c r="C25" s="224" t="s">
        <v>170</v>
      </c>
      <c r="D25" s="224" t="s">
        <v>171</v>
      </c>
    </row>
    <row r="26" spans="1:5" ht="36.75" customHeight="1" x14ac:dyDescent="0.2">
      <c r="A26" s="226" t="s">
        <v>72</v>
      </c>
      <c r="B26" s="226" t="s">
        <v>251</v>
      </c>
      <c r="C26" s="226" t="s">
        <v>175</v>
      </c>
      <c r="D26" s="226" t="s">
        <v>252</v>
      </c>
    </row>
    <row r="27" spans="1:5" ht="36.75" customHeight="1" x14ac:dyDescent="0.2">
      <c r="A27" s="226" t="s">
        <v>174</v>
      </c>
      <c r="B27" s="226" t="s">
        <v>253</v>
      </c>
      <c r="C27" s="226" t="s">
        <v>175</v>
      </c>
      <c r="D27" s="226" t="s">
        <v>173</v>
      </c>
    </row>
    <row r="28" spans="1:5" ht="36.75" customHeight="1" x14ac:dyDescent="0.2">
      <c r="A28" s="226" t="s">
        <v>174</v>
      </c>
      <c r="B28" s="226" t="s">
        <v>254</v>
      </c>
      <c r="C28" s="226" t="s">
        <v>175</v>
      </c>
      <c r="D28" s="226" t="s">
        <v>176</v>
      </c>
    </row>
    <row r="29" spans="1:5" ht="36.75" customHeight="1" x14ac:dyDescent="0.2">
      <c r="A29" s="226" t="s">
        <v>73</v>
      </c>
      <c r="B29" s="226" t="s">
        <v>182</v>
      </c>
      <c r="C29" s="226" t="s">
        <v>181</v>
      </c>
      <c r="D29" s="226" t="s">
        <v>173</v>
      </c>
    </row>
    <row r="30" spans="1:5" ht="36.75" customHeight="1" x14ac:dyDescent="0.2">
      <c r="A30" s="226" t="s">
        <v>178</v>
      </c>
      <c r="B30" s="226" t="s">
        <v>177</v>
      </c>
      <c r="C30" s="226" t="s">
        <v>175</v>
      </c>
      <c r="D30" s="226" t="s">
        <v>173</v>
      </c>
    </row>
    <row r="31" spans="1:5" ht="36.75" customHeight="1" x14ac:dyDescent="0.2">
      <c r="A31" s="226" t="s">
        <v>179</v>
      </c>
      <c r="B31" s="226" t="s">
        <v>255</v>
      </c>
      <c r="C31" s="226" t="s">
        <v>175</v>
      </c>
      <c r="D31" s="226" t="s">
        <v>176</v>
      </c>
    </row>
    <row r="32" spans="1:5" ht="36.75" customHeight="1" x14ac:dyDescent="0.2">
      <c r="A32" s="226" t="s">
        <v>76</v>
      </c>
      <c r="B32" s="226" t="s">
        <v>254</v>
      </c>
      <c r="C32" s="226" t="s">
        <v>175</v>
      </c>
      <c r="D32" s="226" t="s">
        <v>176</v>
      </c>
    </row>
    <row r="33" spans="1:5" ht="22.5" customHeight="1" x14ac:dyDescent="0.2"/>
    <row r="34" spans="1:5" x14ac:dyDescent="0.2">
      <c r="A34" s="228" t="s">
        <v>72</v>
      </c>
      <c r="D34" s="81" t="s">
        <v>221</v>
      </c>
    </row>
    <row r="35" spans="1:5" ht="22.5" customHeight="1" x14ac:dyDescent="0.2"/>
    <row r="36" spans="1:5" x14ac:dyDescent="0.2">
      <c r="A36" s="171" t="s">
        <v>73</v>
      </c>
      <c r="D36" s="81" t="s">
        <v>75</v>
      </c>
    </row>
    <row r="37" spans="1:5" ht="14.25" x14ac:dyDescent="0.2">
      <c r="A37" s="222"/>
      <c r="B37" s="222"/>
      <c r="C37" s="222"/>
      <c r="D37" s="229"/>
      <c r="E37" s="230"/>
    </row>
    <row r="38" spans="1:5" ht="46.5" customHeight="1" x14ac:dyDescent="0.2">
      <c r="A38" s="228"/>
      <c r="D38" s="228"/>
    </row>
  </sheetData>
  <mergeCells count="5">
    <mergeCell ref="A1:E1"/>
    <mergeCell ref="A2:E2"/>
    <mergeCell ref="A20:E20"/>
    <mergeCell ref="A21:E21"/>
    <mergeCell ref="A22:E22"/>
  </mergeCells>
  <pageMargins left="0.7" right="0.7" top="0.75" bottom="0.75" header="0.3" footer="0.3"/>
  <pageSetup paperSize="9" scale="86" fitToHeight="0" orientation="portrait" r:id="rId1"/>
  <rowBreaks count="1" manualBreakCount="1">
    <brk id="2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A18"/>
  <sheetViews>
    <sheetView view="pageBreakPreview" topLeftCell="A4" zoomScale="75" zoomScaleNormal="75" zoomScaleSheetLayoutView="75" workbookViewId="0">
      <selection activeCell="K14" sqref="K14"/>
    </sheetView>
  </sheetViews>
  <sheetFormatPr defaultRowHeight="12.75" x14ac:dyDescent="0.2"/>
  <cols>
    <col min="1" max="1" width="6" style="138" customWidth="1"/>
    <col min="2" max="2" width="6.28515625" style="138" hidden="1" customWidth="1"/>
    <col min="3" max="3" width="8.5703125" style="138" hidden="1" customWidth="1"/>
    <col min="4" max="4" width="26" style="138" customWidth="1"/>
    <col min="5" max="5" width="7.28515625" style="138" customWidth="1"/>
    <col min="6" max="6" width="5.7109375" style="138" customWidth="1"/>
    <col min="7" max="7" width="38.5703125" style="138" customWidth="1"/>
    <col min="8" max="8" width="8.42578125" style="138" customWidth="1"/>
    <col min="9" max="9" width="16.42578125" style="138" customWidth="1"/>
    <col min="10" max="10" width="19.5703125" style="138" hidden="1" customWidth="1"/>
    <col min="11" max="11" width="21.42578125" style="138" customWidth="1"/>
    <col min="12" max="18" width="10" style="138" customWidth="1"/>
    <col min="19" max="19" width="5" style="138" customWidth="1"/>
    <col min="20" max="20" width="12" style="138" customWidth="1"/>
    <col min="21" max="16384" width="9.140625" style="138"/>
  </cols>
  <sheetData>
    <row r="1" spans="1:27" ht="97.5" customHeight="1" x14ac:dyDescent="0.2">
      <c r="A1" s="275" t="s">
        <v>223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</row>
    <row r="2" spans="1:27" ht="22.5" customHeight="1" x14ac:dyDescent="0.2">
      <c r="A2" s="276" t="s">
        <v>237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</row>
    <row r="3" spans="1:27" ht="21.75" customHeight="1" x14ac:dyDescent="0.2">
      <c r="A3" s="277" t="s">
        <v>97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</row>
    <row r="4" spans="1:27" ht="27.75" customHeight="1" x14ac:dyDescent="0.2">
      <c r="A4" s="278" t="s">
        <v>98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183"/>
      <c r="W4" s="183"/>
      <c r="X4" s="183"/>
      <c r="Y4" s="183"/>
      <c r="Z4" s="183"/>
      <c r="AA4" s="183"/>
    </row>
    <row r="5" spans="1:27" x14ac:dyDescent="0.2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</row>
    <row r="6" spans="1:27" ht="18.75" customHeight="1" x14ac:dyDescent="0.2">
      <c r="A6" s="279" t="s">
        <v>241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</row>
    <row r="7" spans="1:27" ht="12.75" customHeight="1" x14ac:dyDescent="0.2"/>
    <row r="8" spans="1:27" ht="15" customHeight="1" x14ac:dyDescent="0.2">
      <c r="A8" s="150" t="s">
        <v>2</v>
      </c>
      <c r="B8" s="98"/>
      <c r="C8" s="98"/>
      <c r="D8" s="98"/>
      <c r="E8" s="99"/>
      <c r="F8" s="99"/>
      <c r="G8" s="99"/>
      <c r="H8" s="99"/>
      <c r="I8" s="99"/>
      <c r="J8" s="100"/>
      <c r="K8" s="100"/>
      <c r="L8" s="98"/>
      <c r="M8" s="98"/>
      <c r="N8" s="98"/>
      <c r="O8" s="101"/>
      <c r="U8" s="151" t="s">
        <v>225</v>
      </c>
    </row>
    <row r="9" spans="1:27" s="164" customFormat="1" ht="33.75" customHeight="1" x14ac:dyDescent="0.2">
      <c r="A9" s="284" t="s">
        <v>99</v>
      </c>
      <c r="B9" s="286" t="s">
        <v>4</v>
      </c>
      <c r="C9" s="286" t="s">
        <v>5</v>
      </c>
      <c r="D9" s="285" t="s">
        <v>100</v>
      </c>
      <c r="E9" s="285" t="s">
        <v>7</v>
      </c>
      <c r="F9" s="284" t="s">
        <v>8</v>
      </c>
      <c r="G9" s="285" t="s">
        <v>101</v>
      </c>
      <c r="H9" s="285" t="s">
        <v>7</v>
      </c>
      <c r="I9" s="285" t="s">
        <v>10</v>
      </c>
      <c r="J9" s="265"/>
      <c r="K9" s="285" t="s">
        <v>12</v>
      </c>
      <c r="L9" s="283" t="s">
        <v>129</v>
      </c>
      <c r="M9" s="283" t="s">
        <v>130</v>
      </c>
      <c r="N9" s="283" t="s">
        <v>131</v>
      </c>
      <c r="O9" s="283" t="s">
        <v>132</v>
      </c>
      <c r="P9" s="283" t="s">
        <v>133</v>
      </c>
      <c r="Q9" s="283" t="s">
        <v>126</v>
      </c>
      <c r="R9" s="283" t="s">
        <v>134</v>
      </c>
      <c r="S9" s="281" t="s">
        <v>135</v>
      </c>
      <c r="T9" s="281" t="s">
        <v>136</v>
      </c>
      <c r="U9" s="282" t="s">
        <v>110</v>
      </c>
    </row>
    <row r="10" spans="1:27" s="164" customFormat="1" ht="39.75" customHeight="1" x14ac:dyDescent="0.2">
      <c r="A10" s="284"/>
      <c r="B10" s="286"/>
      <c r="C10" s="286"/>
      <c r="D10" s="285"/>
      <c r="E10" s="285"/>
      <c r="F10" s="284"/>
      <c r="G10" s="285"/>
      <c r="H10" s="285"/>
      <c r="I10" s="285"/>
      <c r="J10" s="265"/>
      <c r="K10" s="285"/>
      <c r="L10" s="283"/>
      <c r="M10" s="283"/>
      <c r="N10" s="283"/>
      <c r="O10" s="283"/>
      <c r="P10" s="283"/>
      <c r="Q10" s="283"/>
      <c r="R10" s="283"/>
      <c r="S10" s="281"/>
      <c r="T10" s="281"/>
      <c r="U10" s="282"/>
    </row>
    <row r="11" spans="1:27" s="164" customFormat="1" ht="31.5" customHeight="1" x14ac:dyDescent="0.2">
      <c r="A11" s="280" t="s">
        <v>139</v>
      </c>
      <c r="B11" s="280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</row>
    <row r="12" spans="1:27" s="170" customFormat="1" ht="59.25" customHeight="1" x14ac:dyDescent="0.2">
      <c r="A12" s="268">
        <v>1</v>
      </c>
      <c r="B12" s="166"/>
      <c r="C12" s="249"/>
      <c r="D12" s="240" t="s">
        <v>51</v>
      </c>
      <c r="E12" s="91" t="s">
        <v>115</v>
      </c>
      <c r="F12" s="21" t="s">
        <v>14</v>
      </c>
      <c r="G12" s="63" t="s">
        <v>48</v>
      </c>
      <c r="H12" s="241" t="s">
        <v>49</v>
      </c>
      <c r="I12" s="242" t="s">
        <v>15</v>
      </c>
      <c r="J12" s="243" t="s">
        <v>50</v>
      </c>
      <c r="K12" s="31" t="s">
        <v>16</v>
      </c>
      <c r="L12" s="167">
        <v>6.5</v>
      </c>
      <c r="M12" s="167">
        <v>7</v>
      </c>
      <c r="N12" s="167">
        <v>7</v>
      </c>
      <c r="O12" s="167">
        <v>6.5</v>
      </c>
      <c r="P12" s="167">
        <v>7</v>
      </c>
      <c r="Q12" s="167">
        <v>7.5</v>
      </c>
      <c r="R12" s="167">
        <v>7.5</v>
      </c>
      <c r="S12" s="168"/>
      <c r="T12" s="169">
        <f>(L12*2+M12*2+N12+O12+P12+Q12+R12)/0.9</f>
        <v>69.444444444444443</v>
      </c>
      <c r="U12" s="172" t="s">
        <v>113</v>
      </c>
    </row>
    <row r="13" spans="1:27" s="170" customFormat="1" ht="37.5" customHeight="1" x14ac:dyDescent="0.2">
      <c r="A13" s="280" t="s">
        <v>140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</row>
    <row r="14" spans="1:27" s="170" customFormat="1" ht="59.25" customHeight="1" x14ac:dyDescent="0.2">
      <c r="A14" s="268">
        <v>1</v>
      </c>
      <c r="B14" s="166"/>
      <c r="C14" s="248"/>
      <c r="D14" s="240" t="s">
        <v>226</v>
      </c>
      <c r="E14" s="91"/>
      <c r="F14" s="21" t="s">
        <v>14</v>
      </c>
      <c r="G14" s="63" t="s">
        <v>192</v>
      </c>
      <c r="H14" s="241" t="s">
        <v>193</v>
      </c>
      <c r="I14" s="242" t="s">
        <v>194</v>
      </c>
      <c r="J14" s="243" t="s">
        <v>195</v>
      </c>
      <c r="K14" s="31" t="s">
        <v>196</v>
      </c>
      <c r="L14" s="167">
        <v>6</v>
      </c>
      <c r="M14" s="167">
        <v>6.5</v>
      </c>
      <c r="N14" s="167">
        <v>7</v>
      </c>
      <c r="O14" s="167">
        <v>7</v>
      </c>
      <c r="P14" s="167">
        <v>7</v>
      </c>
      <c r="Q14" s="167">
        <v>7.5</v>
      </c>
      <c r="R14" s="167">
        <v>7.5</v>
      </c>
      <c r="S14" s="168"/>
      <c r="T14" s="169">
        <f>(L14*2+M14*2+N14+O14+P14+Q14+R14)/0.9</f>
        <v>67.777777777777771</v>
      </c>
      <c r="U14" s="172" t="s">
        <v>113</v>
      </c>
    </row>
    <row r="15" spans="1:27" s="170" customFormat="1" ht="59.25" customHeight="1" x14ac:dyDescent="0.2">
      <c r="A15" s="268">
        <v>2</v>
      </c>
      <c r="B15" s="166"/>
      <c r="C15" s="250"/>
      <c r="D15" s="240" t="s">
        <v>46</v>
      </c>
      <c r="E15" s="91" t="s">
        <v>47</v>
      </c>
      <c r="F15" s="21" t="s">
        <v>14</v>
      </c>
      <c r="G15" s="63" t="s">
        <v>84</v>
      </c>
      <c r="H15" s="241" t="s">
        <v>85</v>
      </c>
      <c r="I15" s="242" t="s">
        <v>15</v>
      </c>
      <c r="J15" s="243" t="s">
        <v>50</v>
      </c>
      <c r="K15" s="31" t="s">
        <v>16</v>
      </c>
      <c r="L15" s="167">
        <v>6</v>
      </c>
      <c r="M15" s="167">
        <v>7</v>
      </c>
      <c r="N15" s="167">
        <v>6.5</v>
      </c>
      <c r="O15" s="167">
        <v>6.5</v>
      </c>
      <c r="P15" s="167">
        <v>6</v>
      </c>
      <c r="Q15" s="167">
        <v>7.5</v>
      </c>
      <c r="R15" s="167">
        <v>7</v>
      </c>
      <c r="S15" s="168"/>
      <c r="T15" s="169">
        <f>(L15*2+M15*2+N15+O15+P15+Q15+R15)/0.9</f>
        <v>66.111111111111114</v>
      </c>
      <c r="U15" s="172" t="s">
        <v>113</v>
      </c>
    </row>
    <row r="16" spans="1:27" s="170" customFormat="1" ht="26.25" customHeight="1" x14ac:dyDescent="0.2">
      <c r="A16" s="251"/>
      <c r="B16" s="252"/>
      <c r="C16" s="253"/>
      <c r="D16" s="254"/>
      <c r="E16" s="255"/>
      <c r="F16" s="256"/>
      <c r="G16" s="257"/>
      <c r="H16" s="258"/>
      <c r="I16" s="259"/>
      <c r="J16" s="260"/>
      <c r="K16" s="192"/>
      <c r="L16" s="261"/>
      <c r="M16" s="261"/>
      <c r="N16" s="261"/>
      <c r="O16" s="261"/>
      <c r="P16" s="261"/>
      <c r="Q16" s="261"/>
      <c r="R16" s="261"/>
      <c r="S16" s="262"/>
      <c r="T16" s="263"/>
      <c r="U16" s="173"/>
    </row>
    <row r="17" spans="1:26" s="94" customFormat="1" ht="48" customHeight="1" x14ac:dyDescent="0.2">
      <c r="A17" s="80"/>
      <c r="B17" s="80"/>
      <c r="C17" s="80"/>
      <c r="D17" s="80" t="s">
        <v>72</v>
      </c>
      <c r="E17" s="80"/>
      <c r="F17" s="80"/>
      <c r="G17" s="80"/>
      <c r="H17" s="80"/>
      <c r="J17" s="80"/>
      <c r="K17" s="81" t="s">
        <v>221</v>
      </c>
      <c r="L17" s="115"/>
      <c r="M17" s="80"/>
      <c r="N17" s="80"/>
      <c r="O17" s="116"/>
      <c r="P17" s="117"/>
      <c r="Q17" s="80"/>
      <c r="R17" s="116"/>
      <c r="S17" s="117"/>
      <c r="T17" s="80"/>
      <c r="U17" s="80"/>
      <c r="V17" s="80"/>
      <c r="W17" s="80"/>
      <c r="X17" s="80"/>
      <c r="Y17" s="117"/>
      <c r="Z17" s="80"/>
    </row>
    <row r="18" spans="1:26" s="94" customFormat="1" ht="48" customHeight="1" x14ac:dyDescent="0.2">
      <c r="A18" s="80"/>
      <c r="B18" s="80"/>
      <c r="C18" s="80"/>
      <c r="D18" s="80" t="s">
        <v>73</v>
      </c>
      <c r="E18" s="80"/>
      <c r="F18" s="80"/>
      <c r="G18" s="80"/>
      <c r="H18" s="80"/>
      <c r="J18" s="80"/>
      <c r="K18" s="81" t="s">
        <v>141</v>
      </c>
      <c r="L18" s="115"/>
      <c r="O18" s="116"/>
      <c r="P18" s="117"/>
      <c r="Q18" s="80"/>
      <c r="R18" s="116"/>
      <c r="S18" s="117"/>
      <c r="T18" s="80"/>
      <c r="U18" s="80"/>
      <c r="V18" s="80"/>
      <c r="W18" s="80"/>
      <c r="X18" s="80"/>
      <c r="Y18" s="117"/>
      <c r="Z18" s="80"/>
    </row>
  </sheetData>
  <protectedRanges>
    <protectedRange sqref="K13" name="Диапазон1_3_1_1_3_11_1_1_3_3_1_1_3"/>
    <protectedRange sqref="K12" name="Диапазон1_3_1_1_3_11_1_1_3_3_1_1_1"/>
    <protectedRange sqref="K14" name="Диапазон1_3_1_1_3_11_1_1_3_1_1_2_2_1"/>
    <protectedRange sqref="K15" name="Диапазон1_3_1_1_3_11_1_1_3_3_1_1_2"/>
  </protectedRanges>
  <sortState ref="A14:AA15">
    <sortCondition ref="A14:A15"/>
  </sortState>
  <mergeCells count="27">
    <mergeCell ref="L9:L10"/>
    <mergeCell ref="A9:A10"/>
    <mergeCell ref="B9:B10"/>
    <mergeCell ref="C9:C10"/>
    <mergeCell ref="D9:D10"/>
    <mergeCell ref="E9:E10"/>
    <mergeCell ref="A11:U11"/>
    <mergeCell ref="S9:S10"/>
    <mergeCell ref="T9:T10"/>
    <mergeCell ref="U9:U10"/>
    <mergeCell ref="A13:U13"/>
    <mergeCell ref="M9:M10"/>
    <mergeCell ref="N9:N10"/>
    <mergeCell ref="O9:O10"/>
    <mergeCell ref="P9:P10"/>
    <mergeCell ref="Q9:Q10"/>
    <mergeCell ref="R9:R10"/>
    <mergeCell ref="F9:F10"/>
    <mergeCell ref="G9:G10"/>
    <mergeCell ref="H9:H10"/>
    <mergeCell ref="I9:I10"/>
    <mergeCell ref="K9:K10"/>
    <mergeCell ref="A1:U1"/>
    <mergeCell ref="A2:U2"/>
    <mergeCell ref="A3:U3"/>
    <mergeCell ref="A4:U4"/>
    <mergeCell ref="A6:U6"/>
  </mergeCells>
  <pageMargins left="0.23622047244094491" right="0.23622047244094491" top="0.74803149606299213" bottom="0.74803149606299213" header="0.31496062992125984" footer="0.31496062992125984"/>
  <pageSetup paperSize="9" scale="6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Z17"/>
  <sheetViews>
    <sheetView view="pageBreakPreview" zoomScale="75" zoomScaleNormal="75" zoomScaleSheetLayoutView="75" workbookViewId="0">
      <selection activeCell="D11" sqref="D11:K11"/>
    </sheetView>
  </sheetViews>
  <sheetFormatPr defaultRowHeight="12.75" x14ac:dyDescent="0.2"/>
  <cols>
    <col min="1" max="1" width="6" style="138" customWidth="1"/>
    <col min="2" max="2" width="6.28515625" style="138" hidden="1" customWidth="1"/>
    <col min="3" max="3" width="8.5703125" style="138" hidden="1" customWidth="1"/>
    <col min="4" max="4" width="26" style="138" customWidth="1"/>
    <col min="5" max="5" width="7.28515625" style="138" customWidth="1"/>
    <col min="6" max="6" width="5.7109375" style="138" customWidth="1"/>
    <col min="7" max="7" width="38.5703125" style="138" customWidth="1"/>
    <col min="8" max="8" width="8.42578125" style="138" customWidth="1"/>
    <col min="9" max="9" width="16.42578125" style="138" customWidth="1"/>
    <col min="10" max="10" width="19.5703125" style="138" hidden="1" customWidth="1"/>
    <col min="11" max="11" width="21.42578125" style="138" customWidth="1"/>
    <col min="12" max="18" width="10" style="138" customWidth="1"/>
    <col min="19" max="19" width="5" style="138" customWidth="1"/>
    <col min="20" max="20" width="12" style="138" customWidth="1"/>
    <col min="21" max="16384" width="9.140625" style="138"/>
  </cols>
  <sheetData>
    <row r="1" spans="1:26" ht="97.5" customHeight="1" x14ac:dyDescent="0.2">
      <c r="A1" s="275" t="s">
        <v>138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</row>
    <row r="2" spans="1:26" ht="22.5" customHeight="1" x14ac:dyDescent="0.2">
      <c r="A2" s="276" t="s">
        <v>237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</row>
    <row r="3" spans="1:26" ht="21.75" customHeight="1" x14ac:dyDescent="0.2">
      <c r="A3" s="277" t="s">
        <v>97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</row>
    <row r="4" spans="1:26" ht="31.5" customHeight="1" x14ac:dyDescent="0.2">
      <c r="A4" s="278" t="s">
        <v>98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</row>
    <row r="5" spans="1:26" ht="24.75" customHeight="1" x14ac:dyDescent="0.2">
      <c r="A5" s="279" t="s">
        <v>241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</row>
    <row r="6" spans="1:26" ht="33" customHeight="1" x14ac:dyDescent="0.2">
      <c r="A6" s="287" t="s">
        <v>139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</row>
    <row r="7" spans="1:26" ht="21" customHeight="1" x14ac:dyDescent="0.2"/>
    <row r="8" spans="1:26" ht="15" customHeight="1" x14ac:dyDescent="0.2">
      <c r="A8" s="150" t="s">
        <v>2</v>
      </c>
      <c r="B8" s="98"/>
      <c r="C8" s="98"/>
      <c r="D8" s="98"/>
      <c r="E8" s="99"/>
      <c r="F8" s="99"/>
      <c r="G8" s="99"/>
      <c r="H8" s="99"/>
      <c r="I8" s="99"/>
      <c r="J8" s="100"/>
      <c r="K8" s="100"/>
      <c r="L8" s="98"/>
      <c r="M8" s="98"/>
      <c r="N8" s="98"/>
      <c r="O8" s="101"/>
      <c r="U8" s="151" t="s">
        <v>225</v>
      </c>
    </row>
    <row r="9" spans="1:26" s="164" customFormat="1" ht="33.75" customHeight="1" x14ac:dyDescent="0.2">
      <c r="A9" s="284" t="s">
        <v>99</v>
      </c>
      <c r="B9" s="286" t="s">
        <v>4</v>
      </c>
      <c r="C9" s="286" t="s">
        <v>5</v>
      </c>
      <c r="D9" s="285" t="s">
        <v>100</v>
      </c>
      <c r="E9" s="285" t="s">
        <v>7</v>
      </c>
      <c r="F9" s="284" t="s">
        <v>8</v>
      </c>
      <c r="G9" s="285" t="s">
        <v>101</v>
      </c>
      <c r="H9" s="285" t="s">
        <v>7</v>
      </c>
      <c r="I9" s="285" t="s">
        <v>10</v>
      </c>
      <c r="J9" s="163"/>
      <c r="K9" s="285" t="s">
        <v>12</v>
      </c>
      <c r="L9" s="283" t="s">
        <v>129</v>
      </c>
      <c r="M9" s="283" t="s">
        <v>130</v>
      </c>
      <c r="N9" s="283" t="s">
        <v>131</v>
      </c>
      <c r="O9" s="283" t="s">
        <v>132</v>
      </c>
      <c r="P9" s="283" t="s">
        <v>133</v>
      </c>
      <c r="Q9" s="283" t="s">
        <v>126</v>
      </c>
      <c r="R9" s="283" t="s">
        <v>134</v>
      </c>
      <c r="S9" s="281" t="s">
        <v>135</v>
      </c>
      <c r="T9" s="281" t="s">
        <v>136</v>
      </c>
      <c r="U9" s="282" t="s">
        <v>110</v>
      </c>
    </row>
    <row r="10" spans="1:26" s="164" customFormat="1" ht="39.75" customHeight="1" x14ac:dyDescent="0.2">
      <c r="A10" s="284"/>
      <c r="B10" s="286"/>
      <c r="C10" s="286"/>
      <c r="D10" s="285"/>
      <c r="E10" s="285"/>
      <c r="F10" s="284"/>
      <c r="G10" s="285"/>
      <c r="H10" s="285"/>
      <c r="I10" s="285"/>
      <c r="J10" s="163"/>
      <c r="K10" s="285"/>
      <c r="L10" s="283"/>
      <c r="M10" s="283"/>
      <c r="N10" s="283"/>
      <c r="O10" s="283"/>
      <c r="P10" s="283"/>
      <c r="Q10" s="283"/>
      <c r="R10" s="283"/>
      <c r="S10" s="281"/>
      <c r="T10" s="281"/>
      <c r="U10" s="282"/>
    </row>
    <row r="11" spans="1:26" s="170" customFormat="1" ht="59.25" customHeight="1" x14ac:dyDescent="0.2">
      <c r="A11" s="165">
        <v>1</v>
      </c>
      <c r="B11" s="166"/>
      <c r="C11" s="122"/>
      <c r="D11" s="240" t="s">
        <v>51</v>
      </c>
      <c r="E11" s="91" t="s">
        <v>115</v>
      </c>
      <c r="F11" s="21" t="s">
        <v>14</v>
      </c>
      <c r="G11" s="63" t="s">
        <v>48</v>
      </c>
      <c r="H11" s="241" t="s">
        <v>49</v>
      </c>
      <c r="I11" s="242" t="s">
        <v>15</v>
      </c>
      <c r="J11" s="243" t="s">
        <v>50</v>
      </c>
      <c r="K11" s="31" t="s">
        <v>16</v>
      </c>
      <c r="L11" s="167">
        <v>6.5</v>
      </c>
      <c r="M11" s="167">
        <v>7</v>
      </c>
      <c r="N11" s="167">
        <v>7</v>
      </c>
      <c r="O11" s="167">
        <v>6.5</v>
      </c>
      <c r="P11" s="167">
        <v>7</v>
      </c>
      <c r="Q11" s="167">
        <v>7.5</v>
      </c>
      <c r="R11" s="167">
        <v>7.5</v>
      </c>
      <c r="S11" s="168"/>
      <c r="T11" s="169">
        <f t="shared" ref="T11" si="0">(L11*2+M11*2+N11+O11+P11+Q11+R11)/0.9</f>
        <v>69.444444444444443</v>
      </c>
      <c r="U11" s="172" t="s">
        <v>113</v>
      </c>
    </row>
    <row r="13" spans="1:26" s="94" customFormat="1" ht="48" customHeight="1" x14ac:dyDescent="0.2">
      <c r="A13" s="80"/>
      <c r="B13" s="80"/>
      <c r="C13" s="80"/>
      <c r="D13" s="80" t="s">
        <v>72</v>
      </c>
      <c r="E13" s="80"/>
      <c r="F13" s="80"/>
      <c r="G13" s="80"/>
      <c r="H13" s="80"/>
      <c r="J13" s="80"/>
      <c r="K13" s="81" t="s">
        <v>221</v>
      </c>
      <c r="L13" s="115"/>
      <c r="M13" s="80"/>
      <c r="N13" s="80"/>
      <c r="O13" s="116"/>
      <c r="P13" s="117"/>
      <c r="Q13" s="80"/>
      <c r="R13" s="116"/>
      <c r="S13" s="117"/>
      <c r="T13" s="80"/>
      <c r="U13" s="173"/>
      <c r="V13" s="80"/>
      <c r="W13" s="80"/>
      <c r="X13" s="80"/>
      <c r="Y13" s="117"/>
      <c r="Z13" s="80"/>
    </row>
    <row r="14" spans="1:26" s="94" customFormat="1" ht="48" customHeight="1" x14ac:dyDescent="0.2">
      <c r="A14" s="80"/>
      <c r="B14" s="80"/>
      <c r="C14" s="80"/>
      <c r="D14" s="80" t="s">
        <v>73</v>
      </c>
      <c r="E14" s="80"/>
      <c r="F14" s="80"/>
      <c r="G14" s="80"/>
      <c r="H14" s="80"/>
      <c r="J14" s="80"/>
      <c r="K14" s="81" t="s">
        <v>75</v>
      </c>
      <c r="L14" s="115"/>
      <c r="O14" s="116"/>
      <c r="P14" s="117"/>
      <c r="Q14" s="80"/>
      <c r="R14" s="116"/>
      <c r="S14" s="117"/>
      <c r="T14" s="80"/>
      <c r="U14" s="174"/>
      <c r="V14" s="80"/>
      <c r="W14" s="80"/>
      <c r="X14" s="80"/>
      <c r="Y14" s="117"/>
      <c r="Z14" s="80"/>
    </row>
    <row r="16" spans="1:26" x14ac:dyDescent="0.2">
      <c r="U16" s="80"/>
    </row>
    <row r="17" spans="21:21" x14ac:dyDescent="0.2">
      <c r="U17" s="80"/>
    </row>
  </sheetData>
  <protectedRanges>
    <protectedRange sqref="K11" name="Диапазон1_3_1_1_3_11_1_1_3_3_1_1_2"/>
  </protectedRanges>
  <sortState ref="A11:T13">
    <sortCondition descending="1" ref="T11:T13"/>
  </sortState>
  <mergeCells count="26">
    <mergeCell ref="A9:A10"/>
    <mergeCell ref="B9:B10"/>
    <mergeCell ref="C9:C10"/>
    <mergeCell ref="D9:D10"/>
    <mergeCell ref="E9:E10"/>
    <mergeCell ref="G9:G10"/>
    <mergeCell ref="H9:H10"/>
    <mergeCell ref="I9:I10"/>
    <mergeCell ref="K9:K10"/>
    <mergeCell ref="L9:L10"/>
    <mergeCell ref="S9:S10"/>
    <mergeCell ref="T9:T10"/>
    <mergeCell ref="U9:U10"/>
    <mergeCell ref="A1:U1"/>
    <mergeCell ref="A2:U2"/>
    <mergeCell ref="A3:U3"/>
    <mergeCell ref="A4:U4"/>
    <mergeCell ref="A5:U5"/>
    <mergeCell ref="A6:U6"/>
    <mergeCell ref="M9:M10"/>
    <mergeCell ref="N9:N10"/>
    <mergeCell ref="O9:O10"/>
    <mergeCell ref="P9:P10"/>
    <mergeCell ref="Q9:Q10"/>
    <mergeCell ref="R9:R10"/>
    <mergeCell ref="F9:F10"/>
  </mergeCells>
  <pageMargins left="0.23622047244094491" right="0.23622047244094491" top="0.74803149606299213" bottom="0.74803149606299213" header="0.31496062992125984" footer="0.31496062992125984"/>
  <pageSetup paperSize="9" scale="6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9"/>
  <sheetViews>
    <sheetView view="pageBreakPreview" zoomScale="85" zoomScaleNormal="100" zoomScaleSheetLayoutView="85" workbookViewId="0">
      <selection activeCell="D12" sqref="D12:K12"/>
    </sheetView>
  </sheetViews>
  <sheetFormatPr defaultRowHeight="12.75" x14ac:dyDescent="0.2"/>
  <cols>
    <col min="1" max="1" width="6.85546875" style="94" customWidth="1"/>
    <col min="2" max="2" width="6" style="94" hidden="1" customWidth="1"/>
    <col min="3" max="3" width="4.7109375" style="94" hidden="1" customWidth="1"/>
    <col min="4" max="4" width="17.28515625" style="94" customWidth="1"/>
    <col min="5" max="5" width="8.140625" style="94" customWidth="1"/>
    <col min="6" max="6" width="5.5703125" style="94" customWidth="1"/>
    <col min="7" max="7" width="30.140625" style="94" customWidth="1"/>
    <col min="8" max="8" width="9.5703125" style="94" customWidth="1"/>
    <col min="9" max="9" width="15.140625" style="94" customWidth="1"/>
    <col min="10" max="10" width="16" style="94" hidden="1" customWidth="1"/>
    <col min="11" max="11" width="22.85546875" style="94" customWidth="1"/>
    <col min="12" max="12" width="6.28515625" style="118" customWidth="1"/>
    <col min="13" max="13" width="8.7109375" style="119" customWidth="1"/>
    <col min="14" max="14" width="3.85546875" style="94" customWidth="1"/>
    <col min="15" max="15" width="6.42578125" style="118" customWidth="1"/>
    <col min="16" max="16" width="8.7109375" style="119" customWidth="1"/>
    <col min="17" max="17" width="3.7109375" style="94" customWidth="1"/>
    <col min="18" max="18" width="6.42578125" style="118" customWidth="1"/>
    <col min="19" max="19" width="8.7109375" style="119" customWidth="1"/>
    <col min="20" max="20" width="3.7109375" style="94" customWidth="1"/>
    <col min="21" max="22" width="4.85546875" style="94" customWidth="1"/>
    <col min="23" max="23" width="6.28515625" style="94" customWidth="1"/>
    <col min="24" max="24" width="6" style="94" customWidth="1"/>
    <col min="25" max="25" width="9.7109375" style="119" customWidth="1"/>
    <col min="26" max="26" width="6.7109375" style="94" hidden="1" customWidth="1"/>
    <col min="27" max="27" width="7.85546875" style="138" customWidth="1"/>
    <col min="28" max="28" width="9.140625" style="94" customWidth="1"/>
    <col min="29" max="257" width="9.140625" style="94"/>
    <col min="258" max="258" width="5.140625" style="94" customWidth="1"/>
    <col min="259" max="260" width="9.140625" style="94" customWidth="1"/>
    <col min="261" max="261" width="17.28515625" style="94" customWidth="1"/>
    <col min="262" max="262" width="6.7109375" style="94" customWidth="1"/>
    <col min="263" max="263" width="4.7109375" style="94" customWidth="1"/>
    <col min="264" max="264" width="30.140625" style="94" customWidth="1"/>
    <col min="265" max="265" width="7.42578125" style="94" customWidth="1"/>
    <col min="266" max="266" width="15.140625" style="94" customWidth="1"/>
    <col min="267" max="267" width="9.140625" style="94" customWidth="1"/>
    <col min="268" max="268" width="19.7109375" style="94" customWidth="1"/>
    <col min="269" max="269" width="6.28515625" style="94" customWidth="1"/>
    <col min="270" max="270" width="8.7109375" style="94" customWidth="1"/>
    <col min="271" max="271" width="3.85546875" style="94" customWidth="1"/>
    <col min="272" max="272" width="6.42578125" style="94" customWidth="1"/>
    <col min="273" max="273" width="8.7109375" style="94" customWidth="1"/>
    <col min="274" max="274" width="3.7109375" style="94" customWidth="1"/>
    <col min="275" max="275" width="6.42578125" style="94" customWidth="1"/>
    <col min="276" max="276" width="8.7109375" style="94" customWidth="1"/>
    <col min="277" max="277" width="3.7109375" style="94" customWidth="1"/>
    <col min="278" max="279" width="4.85546875" style="94" customWidth="1"/>
    <col min="280" max="280" width="6.28515625" style="94" customWidth="1"/>
    <col min="281" max="281" width="9.140625" style="94" customWidth="1"/>
    <col min="282" max="282" width="9.7109375" style="94" customWidth="1"/>
    <col min="283" max="283" width="6.7109375" style="94" customWidth="1"/>
    <col min="284" max="284" width="9.140625" style="94" customWidth="1"/>
    <col min="285" max="513" width="9.140625" style="94"/>
    <col min="514" max="514" width="5.140625" style="94" customWidth="1"/>
    <col min="515" max="516" width="9.140625" style="94" customWidth="1"/>
    <col min="517" max="517" width="17.28515625" style="94" customWidth="1"/>
    <col min="518" max="518" width="6.7109375" style="94" customWidth="1"/>
    <col min="519" max="519" width="4.7109375" style="94" customWidth="1"/>
    <col min="520" max="520" width="30.140625" style="94" customWidth="1"/>
    <col min="521" max="521" width="7.42578125" style="94" customWidth="1"/>
    <col min="522" max="522" width="15.140625" style="94" customWidth="1"/>
    <col min="523" max="523" width="9.140625" style="94" customWidth="1"/>
    <col min="524" max="524" width="19.7109375" style="94" customWidth="1"/>
    <col min="525" max="525" width="6.28515625" style="94" customWidth="1"/>
    <col min="526" max="526" width="8.7109375" style="94" customWidth="1"/>
    <col min="527" max="527" width="3.85546875" style="94" customWidth="1"/>
    <col min="528" max="528" width="6.42578125" style="94" customWidth="1"/>
    <col min="529" max="529" width="8.7109375" style="94" customWidth="1"/>
    <col min="530" max="530" width="3.7109375" style="94" customWidth="1"/>
    <col min="531" max="531" width="6.42578125" style="94" customWidth="1"/>
    <col min="532" max="532" width="8.7109375" style="94" customWidth="1"/>
    <col min="533" max="533" width="3.7109375" style="94" customWidth="1"/>
    <col min="534" max="535" width="4.85546875" style="94" customWidth="1"/>
    <col min="536" max="536" width="6.28515625" style="94" customWidth="1"/>
    <col min="537" max="537" width="9.140625" style="94" customWidth="1"/>
    <col min="538" max="538" width="9.7109375" style="94" customWidth="1"/>
    <col min="539" max="539" width="6.7109375" style="94" customWidth="1"/>
    <col min="540" max="540" width="9.140625" style="94" customWidth="1"/>
    <col min="541" max="769" width="9.140625" style="94"/>
    <col min="770" max="770" width="5.140625" style="94" customWidth="1"/>
    <col min="771" max="772" width="9.140625" style="94" customWidth="1"/>
    <col min="773" max="773" width="17.28515625" style="94" customWidth="1"/>
    <col min="774" max="774" width="6.7109375" style="94" customWidth="1"/>
    <col min="775" max="775" width="4.7109375" style="94" customWidth="1"/>
    <col min="776" max="776" width="30.140625" style="94" customWidth="1"/>
    <col min="777" max="777" width="7.42578125" style="94" customWidth="1"/>
    <col min="778" max="778" width="15.140625" style="94" customWidth="1"/>
    <col min="779" max="779" width="9.140625" style="94" customWidth="1"/>
    <col min="780" max="780" width="19.7109375" style="94" customWidth="1"/>
    <col min="781" max="781" width="6.28515625" style="94" customWidth="1"/>
    <col min="782" max="782" width="8.7109375" style="94" customWidth="1"/>
    <col min="783" max="783" width="3.85546875" style="94" customWidth="1"/>
    <col min="784" max="784" width="6.42578125" style="94" customWidth="1"/>
    <col min="785" max="785" width="8.7109375" style="94" customWidth="1"/>
    <col min="786" max="786" width="3.7109375" style="94" customWidth="1"/>
    <col min="787" max="787" width="6.42578125" style="94" customWidth="1"/>
    <col min="788" max="788" width="8.7109375" style="94" customWidth="1"/>
    <col min="789" max="789" width="3.7109375" style="94" customWidth="1"/>
    <col min="790" max="791" width="4.85546875" style="94" customWidth="1"/>
    <col min="792" max="792" width="6.28515625" style="94" customWidth="1"/>
    <col min="793" max="793" width="9.140625" style="94" customWidth="1"/>
    <col min="794" max="794" width="9.7109375" style="94" customWidth="1"/>
    <col min="795" max="795" width="6.7109375" style="94" customWidth="1"/>
    <col min="796" max="796" width="9.140625" style="94" customWidth="1"/>
    <col min="797" max="1025" width="9.140625" style="94"/>
    <col min="1026" max="1026" width="5.140625" style="94" customWidth="1"/>
    <col min="1027" max="1028" width="9.140625" style="94" customWidth="1"/>
    <col min="1029" max="1029" width="17.28515625" style="94" customWidth="1"/>
    <col min="1030" max="1030" width="6.7109375" style="94" customWidth="1"/>
    <col min="1031" max="1031" width="4.7109375" style="94" customWidth="1"/>
    <col min="1032" max="1032" width="30.140625" style="94" customWidth="1"/>
    <col min="1033" max="1033" width="7.42578125" style="94" customWidth="1"/>
    <col min="1034" max="1034" width="15.140625" style="94" customWidth="1"/>
    <col min="1035" max="1035" width="9.140625" style="94" customWidth="1"/>
    <col min="1036" max="1036" width="19.7109375" style="94" customWidth="1"/>
    <col min="1037" max="1037" width="6.28515625" style="94" customWidth="1"/>
    <col min="1038" max="1038" width="8.7109375" style="94" customWidth="1"/>
    <col min="1039" max="1039" width="3.85546875" style="94" customWidth="1"/>
    <col min="1040" max="1040" width="6.42578125" style="94" customWidth="1"/>
    <col min="1041" max="1041" width="8.7109375" style="94" customWidth="1"/>
    <col min="1042" max="1042" width="3.7109375" style="94" customWidth="1"/>
    <col min="1043" max="1043" width="6.42578125" style="94" customWidth="1"/>
    <col min="1044" max="1044" width="8.7109375" style="94" customWidth="1"/>
    <col min="1045" max="1045" width="3.7109375" style="94" customWidth="1"/>
    <col min="1046" max="1047" width="4.85546875" style="94" customWidth="1"/>
    <col min="1048" max="1048" width="6.28515625" style="94" customWidth="1"/>
    <col min="1049" max="1049" width="9.140625" style="94" customWidth="1"/>
    <col min="1050" max="1050" width="9.7109375" style="94" customWidth="1"/>
    <col min="1051" max="1051" width="6.7109375" style="94" customWidth="1"/>
    <col min="1052" max="1052" width="9.140625" style="94" customWidth="1"/>
    <col min="1053" max="1281" width="9.140625" style="94"/>
    <col min="1282" max="1282" width="5.140625" style="94" customWidth="1"/>
    <col min="1283" max="1284" width="9.140625" style="94" customWidth="1"/>
    <col min="1285" max="1285" width="17.28515625" style="94" customWidth="1"/>
    <col min="1286" max="1286" width="6.7109375" style="94" customWidth="1"/>
    <col min="1287" max="1287" width="4.7109375" style="94" customWidth="1"/>
    <col min="1288" max="1288" width="30.140625" style="94" customWidth="1"/>
    <col min="1289" max="1289" width="7.42578125" style="94" customWidth="1"/>
    <col min="1290" max="1290" width="15.140625" style="94" customWidth="1"/>
    <col min="1291" max="1291" width="9.140625" style="94" customWidth="1"/>
    <col min="1292" max="1292" width="19.7109375" style="94" customWidth="1"/>
    <col min="1293" max="1293" width="6.28515625" style="94" customWidth="1"/>
    <col min="1294" max="1294" width="8.7109375" style="94" customWidth="1"/>
    <col min="1295" max="1295" width="3.85546875" style="94" customWidth="1"/>
    <col min="1296" max="1296" width="6.42578125" style="94" customWidth="1"/>
    <col min="1297" max="1297" width="8.7109375" style="94" customWidth="1"/>
    <col min="1298" max="1298" width="3.7109375" style="94" customWidth="1"/>
    <col min="1299" max="1299" width="6.42578125" style="94" customWidth="1"/>
    <col min="1300" max="1300" width="8.7109375" style="94" customWidth="1"/>
    <col min="1301" max="1301" width="3.7109375" style="94" customWidth="1"/>
    <col min="1302" max="1303" width="4.85546875" style="94" customWidth="1"/>
    <col min="1304" max="1304" width="6.28515625" style="94" customWidth="1"/>
    <col min="1305" max="1305" width="9.140625" style="94" customWidth="1"/>
    <col min="1306" max="1306" width="9.7109375" style="94" customWidth="1"/>
    <col min="1307" max="1307" width="6.7109375" style="94" customWidth="1"/>
    <col min="1308" max="1308" width="9.140625" style="94" customWidth="1"/>
    <col min="1309" max="1537" width="9.140625" style="94"/>
    <col min="1538" max="1538" width="5.140625" style="94" customWidth="1"/>
    <col min="1539" max="1540" width="9.140625" style="94" customWidth="1"/>
    <col min="1541" max="1541" width="17.28515625" style="94" customWidth="1"/>
    <col min="1542" max="1542" width="6.7109375" style="94" customWidth="1"/>
    <col min="1543" max="1543" width="4.7109375" style="94" customWidth="1"/>
    <col min="1544" max="1544" width="30.140625" style="94" customWidth="1"/>
    <col min="1545" max="1545" width="7.42578125" style="94" customWidth="1"/>
    <col min="1546" max="1546" width="15.140625" style="94" customWidth="1"/>
    <col min="1547" max="1547" width="9.140625" style="94" customWidth="1"/>
    <col min="1548" max="1548" width="19.7109375" style="94" customWidth="1"/>
    <col min="1549" max="1549" width="6.28515625" style="94" customWidth="1"/>
    <col min="1550" max="1550" width="8.7109375" style="94" customWidth="1"/>
    <col min="1551" max="1551" width="3.85546875" style="94" customWidth="1"/>
    <col min="1552" max="1552" width="6.42578125" style="94" customWidth="1"/>
    <col min="1553" max="1553" width="8.7109375" style="94" customWidth="1"/>
    <col min="1554" max="1554" width="3.7109375" style="94" customWidth="1"/>
    <col min="1555" max="1555" width="6.42578125" style="94" customWidth="1"/>
    <col min="1556" max="1556" width="8.7109375" style="94" customWidth="1"/>
    <col min="1557" max="1557" width="3.7109375" style="94" customWidth="1"/>
    <col min="1558" max="1559" width="4.85546875" style="94" customWidth="1"/>
    <col min="1560" max="1560" width="6.28515625" style="94" customWidth="1"/>
    <col min="1561" max="1561" width="9.140625" style="94" customWidth="1"/>
    <col min="1562" max="1562" width="9.7109375" style="94" customWidth="1"/>
    <col min="1563" max="1563" width="6.7109375" style="94" customWidth="1"/>
    <col min="1564" max="1564" width="9.140625" style="94" customWidth="1"/>
    <col min="1565" max="1793" width="9.140625" style="94"/>
    <col min="1794" max="1794" width="5.140625" style="94" customWidth="1"/>
    <col min="1795" max="1796" width="9.140625" style="94" customWidth="1"/>
    <col min="1797" max="1797" width="17.28515625" style="94" customWidth="1"/>
    <col min="1798" max="1798" width="6.7109375" style="94" customWidth="1"/>
    <col min="1799" max="1799" width="4.7109375" style="94" customWidth="1"/>
    <col min="1800" max="1800" width="30.140625" style="94" customWidth="1"/>
    <col min="1801" max="1801" width="7.42578125" style="94" customWidth="1"/>
    <col min="1802" max="1802" width="15.140625" style="94" customWidth="1"/>
    <col min="1803" max="1803" width="9.140625" style="94" customWidth="1"/>
    <col min="1804" max="1804" width="19.7109375" style="94" customWidth="1"/>
    <col min="1805" max="1805" width="6.28515625" style="94" customWidth="1"/>
    <col min="1806" max="1806" width="8.7109375" style="94" customWidth="1"/>
    <col min="1807" max="1807" width="3.85546875" style="94" customWidth="1"/>
    <col min="1808" max="1808" width="6.42578125" style="94" customWidth="1"/>
    <col min="1809" max="1809" width="8.7109375" style="94" customWidth="1"/>
    <col min="1810" max="1810" width="3.7109375" style="94" customWidth="1"/>
    <col min="1811" max="1811" width="6.42578125" style="94" customWidth="1"/>
    <col min="1812" max="1812" width="8.7109375" style="94" customWidth="1"/>
    <col min="1813" max="1813" width="3.7109375" style="94" customWidth="1"/>
    <col min="1814" max="1815" width="4.85546875" style="94" customWidth="1"/>
    <col min="1816" max="1816" width="6.28515625" style="94" customWidth="1"/>
    <col min="1817" max="1817" width="9.140625" style="94" customWidth="1"/>
    <col min="1818" max="1818" width="9.7109375" style="94" customWidth="1"/>
    <col min="1819" max="1819" width="6.7109375" style="94" customWidth="1"/>
    <col min="1820" max="1820" width="9.140625" style="94" customWidth="1"/>
    <col min="1821" max="2049" width="9.140625" style="94"/>
    <col min="2050" max="2050" width="5.140625" style="94" customWidth="1"/>
    <col min="2051" max="2052" width="9.140625" style="94" customWidth="1"/>
    <col min="2053" max="2053" width="17.28515625" style="94" customWidth="1"/>
    <col min="2054" max="2054" width="6.7109375" style="94" customWidth="1"/>
    <col min="2055" max="2055" width="4.7109375" style="94" customWidth="1"/>
    <col min="2056" max="2056" width="30.140625" style="94" customWidth="1"/>
    <col min="2057" max="2057" width="7.42578125" style="94" customWidth="1"/>
    <col min="2058" max="2058" width="15.140625" style="94" customWidth="1"/>
    <col min="2059" max="2059" width="9.140625" style="94" customWidth="1"/>
    <col min="2060" max="2060" width="19.7109375" style="94" customWidth="1"/>
    <col min="2061" max="2061" width="6.28515625" style="94" customWidth="1"/>
    <col min="2062" max="2062" width="8.7109375" style="94" customWidth="1"/>
    <col min="2063" max="2063" width="3.85546875" style="94" customWidth="1"/>
    <col min="2064" max="2064" width="6.42578125" style="94" customWidth="1"/>
    <col min="2065" max="2065" width="8.7109375" style="94" customWidth="1"/>
    <col min="2066" max="2066" width="3.7109375" style="94" customWidth="1"/>
    <col min="2067" max="2067" width="6.42578125" style="94" customWidth="1"/>
    <col min="2068" max="2068" width="8.7109375" style="94" customWidth="1"/>
    <col min="2069" max="2069" width="3.7109375" style="94" customWidth="1"/>
    <col min="2070" max="2071" width="4.85546875" style="94" customWidth="1"/>
    <col min="2072" max="2072" width="6.28515625" style="94" customWidth="1"/>
    <col min="2073" max="2073" width="9.140625" style="94" customWidth="1"/>
    <col min="2074" max="2074" width="9.7109375" style="94" customWidth="1"/>
    <col min="2075" max="2075" width="6.7109375" style="94" customWidth="1"/>
    <col min="2076" max="2076" width="9.140625" style="94" customWidth="1"/>
    <col min="2077" max="2305" width="9.140625" style="94"/>
    <col min="2306" max="2306" width="5.140625" style="94" customWidth="1"/>
    <col min="2307" max="2308" width="9.140625" style="94" customWidth="1"/>
    <col min="2309" max="2309" width="17.28515625" style="94" customWidth="1"/>
    <col min="2310" max="2310" width="6.7109375" style="94" customWidth="1"/>
    <col min="2311" max="2311" width="4.7109375" style="94" customWidth="1"/>
    <col min="2312" max="2312" width="30.140625" style="94" customWidth="1"/>
    <col min="2313" max="2313" width="7.42578125" style="94" customWidth="1"/>
    <col min="2314" max="2314" width="15.140625" style="94" customWidth="1"/>
    <col min="2315" max="2315" width="9.140625" style="94" customWidth="1"/>
    <col min="2316" max="2316" width="19.7109375" style="94" customWidth="1"/>
    <col min="2317" max="2317" width="6.28515625" style="94" customWidth="1"/>
    <col min="2318" max="2318" width="8.7109375" style="94" customWidth="1"/>
    <col min="2319" max="2319" width="3.85546875" style="94" customWidth="1"/>
    <col min="2320" max="2320" width="6.42578125" style="94" customWidth="1"/>
    <col min="2321" max="2321" width="8.7109375" style="94" customWidth="1"/>
    <col min="2322" max="2322" width="3.7109375" style="94" customWidth="1"/>
    <col min="2323" max="2323" width="6.42578125" style="94" customWidth="1"/>
    <col min="2324" max="2324" width="8.7109375" style="94" customWidth="1"/>
    <col min="2325" max="2325" width="3.7109375" style="94" customWidth="1"/>
    <col min="2326" max="2327" width="4.85546875" style="94" customWidth="1"/>
    <col min="2328" max="2328" width="6.28515625" style="94" customWidth="1"/>
    <col min="2329" max="2329" width="9.140625" style="94" customWidth="1"/>
    <col min="2330" max="2330" width="9.7109375" style="94" customWidth="1"/>
    <col min="2331" max="2331" width="6.7109375" style="94" customWidth="1"/>
    <col min="2332" max="2332" width="9.140625" style="94" customWidth="1"/>
    <col min="2333" max="2561" width="9.140625" style="94"/>
    <col min="2562" max="2562" width="5.140625" style="94" customWidth="1"/>
    <col min="2563" max="2564" width="9.140625" style="94" customWidth="1"/>
    <col min="2565" max="2565" width="17.28515625" style="94" customWidth="1"/>
    <col min="2566" max="2566" width="6.7109375" style="94" customWidth="1"/>
    <col min="2567" max="2567" width="4.7109375" style="94" customWidth="1"/>
    <col min="2568" max="2568" width="30.140625" style="94" customWidth="1"/>
    <col min="2569" max="2569" width="7.42578125" style="94" customWidth="1"/>
    <col min="2570" max="2570" width="15.140625" style="94" customWidth="1"/>
    <col min="2571" max="2571" width="9.140625" style="94" customWidth="1"/>
    <col min="2572" max="2572" width="19.7109375" style="94" customWidth="1"/>
    <col min="2573" max="2573" width="6.28515625" style="94" customWidth="1"/>
    <col min="2574" max="2574" width="8.7109375" style="94" customWidth="1"/>
    <col min="2575" max="2575" width="3.85546875" style="94" customWidth="1"/>
    <col min="2576" max="2576" width="6.42578125" style="94" customWidth="1"/>
    <col min="2577" max="2577" width="8.7109375" style="94" customWidth="1"/>
    <col min="2578" max="2578" width="3.7109375" style="94" customWidth="1"/>
    <col min="2579" max="2579" width="6.42578125" style="94" customWidth="1"/>
    <col min="2580" max="2580" width="8.7109375" style="94" customWidth="1"/>
    <col min="2581" max="2581" width="3.7109375" style="94" customWidth="1"/>
    <col min="2582" max="2583" width="4.85546875" style="94" customWidth="1"/>
    <col min="2584" max="2584" width="6.28515625" style="94" customWidth="1"/>
    <col min="2585" max="2585" width="9.140625" style="94" customWidth="1"/>
    <col min="2586" max="2586" width="9.7109375" style="94" customWidth="1"/>
    <col min="2587" max="2587" width="6.7109375" style="94" customWidth="1"/>
    <col min="2588" max="2588" width="9.140625" style="94" customWidth="1"/>
    <col min="2589" max="2817" width="9.140625" style="94"/>
    <col min="2818" max="2818" width="5.140625" style="94" customWidth="1"/>
    <col min="2819" max="2820" width="9.140625" style="94" customWidth="1"/>
    <col min="2821" max="2821" width="17.28515625" style="94" customWidth="1"/>
    <col min="2822" max="2822" width="6.7109375" style="94" customWidth="1"/>
    <col min="2823" max="2823" width="4.7109375" style="94" customWidth="1"/>
    <col min="2824" max="2824" width="30.140625" style="94" customWidth="1"/>
    <col min="2825" max="2825" width="7.42578125" style="94" customWidth="1"/>
    <col min="2826" max="2826" width="15.140625" style="94" customWidth="1"/>
    <col min="2827" max="2827" width="9.140625" style="94" customWidth="1"/>
    <col min="2828" max="2828" width="19.7109375" style="94" customWidth="1"/>
    <col min="2829" max="2829" width="6.28515625" style="94" customWidth="1"/>
    <col min="2830" max="2830" width="8.7109375" style="94" customWidth="1"/>
    <col min="2831" max="2831" width="3.85546875" style="94" customWidth="1"/>
    <col min="2832" max="2832" width="6.42578125" style="94" customWidth="1"/>
    <col min="2833" max="2833" width="8.7109375" style="94" customWidth="1"/>
    <col min="2834" max="2834" width="3.7109375" style="94" customWidth="1"/>
    <col min="2835" max="2835" width="6.42578125" style="94" customWidth="1"/>
    <col min="2836" max="2836" width="8.7109375" style="94" customWidth="1"/>
    <col min="2837" max="2837" width="3.7109375" style="94" customWidth="1"/>
    <col min="2838" max="2839" width="4.85546875" style="94" customWidth="1"/>
    <col min="2840" max="2840" width="6.28515625" style="94" customWidth="1"/>
    <col min="2841" max="2841" width="9.140625" style="94" customWidth="1"/>
    <col min="2842" max="2842" width="9.7109375" style="94" customWidth="1"/>
    <col min="2843" max="2843" width="6.7109375" style="94" customWidth="1"/>
    <col min="2844" max="2844" width="9.140625" style="94" customWidth="1"/>
    <col min="2845" max="3073" width="9.140625" style="94"/>
    <col min="3074" max="3074" width="5.140625" style="94" customWidth="1"/>
    <col min="3075" max="3076" width="9.140625" style="94" customWidth="1"/>
    <col min="3077" max="3077" width="17.28515625" style="94" customWidth="1"/>
    <col min="3078" max="3078" width="6.7109375" style="94" customWidth="1"/>
    <col min="3079" max="3079" width="4.7109375" style="94" customWidth="1"/>
    <col min="3080" max="3080" width="30.140625" style="94" customWidth="1"/>
    <col min="3081" max="3081" width="7.42578125" style="94" customWidth="1"/>
    <col min="3082" max="3082" width="15.140625" style="94" customWidth="1"/>
    <col min="3083" max="3083" width="9.140625" style="94" customWidth="1"/>
    <col min="3084" max="3084" width="19.7109375" style="94" customWidth="1"/>
    <col min="3085" max="3085" width="6.28515625" style="94" customWidth="1"/>
    <col min="3086" max="3086" width="8.7109375" style="94" customWidth="1"/>
    <col min="3087" max="3087" width="3.85546875" style="94" customWidth="1"/>
    <col min="3088" max="3088" width="6.42578125" style="94" customWidth="1"/>
    <col min="3089" max="3089" width="8.7109375" style="94" customWidth="1"/>
    <col min="3090" max="3090" width="3.7109375" style="94" customWidth="1"/>
    <col min="3091" max="3091" width="6.42578125" style="94" customWidth="1"/>
    <col min="3092" max="3092" width="8.7109375" style="94" customWidth="1"/>
    <col min="3093" max="3093" width="3.7109375" style="94" customWidth="1"/>
    <col min="3094" max="3095" width="4.85546875" style="94" customWidth="1"/>
    <col min="3096" max="3096" width="6.28515625" style="94" customWidth="1"/>
    <col min="3097" max="3097" width="9.140625" style="94" customWidth="1"/>
    <col min="3098" max="3098" width="9.7109375" style="94" customWidth="1"/>
    <col min="3099" max="3099" width="6.7109375" style="94" customWidth="1"/>
    <col min="3100" max="3100" width="9.140625" style="94" customWidth="1"/>
    <col min="3101" max="3329" width="9.140625" style="94"/>
    <col min="3330" max="3330" width="5.140625" style="94" customWidth="1"/>
    <col min="3331" max="3332" width="9.140625" style="94" customWidth="1"/>
    <col min="3333" max="3333" width="17.28515625" style="94" customWidth="1"/>
    <col min="3334" max="3334" width="6.7109375" style="94" customWidth="1"/>
    <col min="3335" max="3335" width="4.7109375" style="94" customWidth="1"/>
    <col min="3336" max="3336" width="30.140625" style="94" customWidth="1"/>
    <col min="3337" max="3337" width="7.42578125" style="94" customWidth="1"/>
    <col min="3338" max="3338" width="15.140625" style="94" customWidth="1"/>
    <col min="3339" max="3339" width="9.140625" style="94" customWidth="1"/>
    <col min="3340" max="3340" width="19.7109375" style="94" customWidth="1"/>
    <col min="3341" max="3341" width="6.28515625" style="94" customWidth="1"/>
    <col min="3342" max="3342" width="8.7109375" style="94" customWidth="1"/>
    <col min="3343" max="3343" width="3.85546875" style="94" customWidth="1"/>
    <col min="3344" max="3344" width="6.42578125" style="94" customWidth="1"/>
    <col min="3345" max="3345" width="8.7109375" style="94" customWidth="1"/>
    <col min="3346" max="3346" width="3.7109375" style="94" customWidth="1"/>
    <col min="3347" max="3347" width="6.42578125" style="94" customWidth="1"/>
    <col min="3348" max="3348" width="8.7109375" style="94" customWidth="1"/>
    <col min="3349" max="3349" width="3.7109375" style="94" customWidth="1"/>
    <col min="3350" max="3351" width="4.85546875" style="94" customWidth="1"/>
    <col min="3352" max="3352" width="6.28515625" style="94" customWidth="1"/>
    <col min="3353" max="3353" width="9.140625" style="94" customWidth="1"/>
    <col min="3354" max="3354" width="9.7109375" style="94" customWidth="1"/>
    <col min="3355" max="3355" width="6.7109375" style="94" customWidth="1"/>
    <col min="3356" max="3356" width="9.140625" style="94" customWidth="1"/>
    <col min="3357" max="3585" width="9.140625" style="94"/>
    <col min="3586" max="3586" width="5.140625" style="94" customWidth="1"/>
    <col min="3587" max="3588" width="9.140625" style="94" customWidth="1"/>
    <col min="3589" max="3589" width="17.28515625" style="94" customWidth="1"/>
    <col min="3590" max="3590" width="6.7109375" style="94" customWidth="1"/>
    <col min="3591" max="3591" width="4.7109375" style="94" customWidth="1"/>
    <col min="3592" max="3592" width="30.140625" style="94" customWidth="1"/>
    <col min="3593" max="3593" width="7.42578125" style="94" customWidth="1"/>
    <col min="3594" max="3594" width="15.140625" style="94" customWidth="1"/>
    <col min="3595" max="3595" width="9.140625" style="94" customWidth="1"/>
    <col min="3596" max="3596" width="19.7109375" style="94" customWidth="1"/>
    <col min="3597" max="3597" width="6.28515625" style="94" customWidth="1"/>
    <col min="3598" max="3598" width="8.7109375" style="94" customWidth="1"/>
    <col min="3599" max="3599" width="3.85546875" style="94" customWidth="1"/>
    <col min="3600" max="3600" width="6.42578125" style="94" customWidth="1"/>
    <col min="3601" max="3601" width="8.7109375" style="94" customWidth="1"/>
    <col min="3602" max="3602" width="3.7109375" style="94" customWidth="1"/>
    <col min="3603" max="3603" width="6.42578125" style="94" customWidth="1"/>
    <col min="3604" max="3604" width="8.7109375" style="94" customWidth="1"/>
    <col min="3605" max="3605" width="3.7109375" style="94" customWidth="1"/>
    <col min="3606" max="3607" width="4.85546875" style="94" customWidth="1"/>
    <col min="3608" max="3608" width="6.28515625" style="94" customWidth="1"/>
    <col min="3609" max="3609" width="9.140625" style="94" customWidth="1"/>
    <col min="3610" max="3610" width="9.7109375" style="94" customWidth="1"/>
    <col min="3611" max="3611" width="6.7109375" style="94" customWidth="1"/>
    <col min="3612" max="3612" width="9.140625" style="94" customWidth="1"/>
    <col min="3613" max="3841" width="9.140625" style="94"/>
    <col min="3842" max="3842" width="5.140625" style="94" customWidth="1"/>
    <col min="3843" max="3844" width="9.140625" style="94" customWidth="1"/>
    <col min="3845" max="3845" width="17.28515625" style="94" customWidth="1"/>
    <col min="3846" max="3846" width="6.7109375" style="94" customWidth="1"/>
    <col min="3847" max="3847" width="4.7109375" style="94" customWidth="1"/>
    <col min="3848" max="3848" width="30.140625" style="94" customWidth="1"/>
    <col min="3849" max="3849" width="7.42578125" style="94" customWidth="1"/>
    <col min="3850" max="3850" width="15.140625" style="94" customWidth="1"/>
    <col min="3851" max="3851" width="9.140625" style="94" customWidth="1"/>
    <col min="3852" max="3852" width="19.7109375" style="94" customWidth="1"/>
    <col min="3853" max="3853" width="6.28515625" style="94" customWidth="1"/>
    <col min="3854" max="3854" width="8.7109375" style="94" customWidth="1"/>
    <col min="3855" max="3855" width="3.85546875" style="94" customWidth="1"/>
    <col min="3856" max="3856" width="6.42578125" style="94" customWidth="1"/>
    <col min="3857" max="3857" width="8.7109375" style="94" customWidth="1"/>
    <col min="3858" max="3858" width="3.7109375" style="94" customWidth="1"/>
    <col min="3859" max="3859" width="6.42578125" style="94" customWidth="1"/>
    <col min="3860" max="3860" width="8.7109375" style="94" customWidth="1"/>
    <col min="3861" max="3861" width="3.7109375" style="94" customWidth="1"/>
    <col min="3862" max="3863" width="4.85546875" style="94" customWidth="1"/>
    <col min="3864" max="3864" width="6.28515625" style="94" customWidth="1"/>
    <col min="3865" max="3865" width="9.140625" style="94" customWidth="1"/>
    <col min="3866" max="3866" width="9.7109375" style="94" customWidth="1"/>
    <col min="3867" max="3867" width="6.7109375" style="94" customWidth="1"/>
    <col min="3868" max="3868" width="9.140625" style="94" customWidth="1"/>
    <col min="3869" max="4097" width="9.140625" style="94"/>
    <col min="4098" max="4098" width="5.140625" style="94" customWidth="1"/>
    <col min="4099" max="4100" width="9.140625" style="94" customWidth="1"/>
    <col min="4101" max="4101" width="17.28515625" style="94" customWidth="1"/>
    <col min="4102" max="4102" width="6.7109375" style="94" customWidth="1"/>
    <col min="4103" max="4103" width="4.7109375" style="94" customWidth="1"/>
    <col min="4104" max="4104" width="30.140625" style="94" customWidth="1"/>
    <col min="4105" max="4105" width="7.42578125" style="94" customWidth="1"/>
    <col min="4106" max="4106" width="15.140625" style="94" customWidth="1"/>
    <col min="4107" max="4107" width="9.140625" style="94" customWidth="1"/>
    <col min="4108" max="4108" width="19.7109375" style="94" customWidth="1"/>
    <col min="4109" max="4109" width="6.28515625" style="94" customWidth="1"/>
    <col min="4110" max="4110" width="8.7109375" style="94" customWidth="1"/>
    <col min="4111" max="4111" width="3.85546875" style="94" customWidth="1"/>
    <col min="4112" max="4112" width="6.42578125" style="94" customWidth="1"/>
    <col min="4113" max="4113" width="8.7109375" style="94" customWidth="1"/>
    <col min="4114" max="4114" width="3.7109375" style="94" customWidth="1"/>
    <col min="4115" max="4115" width="6.42578125" style="94" customWidth="1"/>
    <col min="4116" max="4116" width="8.7109375" style="94" customWidth="1"/>
    <col min="4117" max="4117" width="3.7109375" style="94" customWidth="1"/>
    <col min="4118" max="4119" width="4.85546875" style="94" customWidth="1"/>
    <col min="4120" max="4120" width="6.28515625" style="94" customWidth="1"/>
    <col min="4121" max="4121" width="9.140625" style="94" customWidth="1"/>
    <col min="4122" max="4122" width="9.7109375" style="94" customWidth="1"/>
    <col min="4123" max="4123" width="6.7109375" style="94" customWidth="1"/>
    <col min="4124" max="4124" width="9.140625" style="94" customWidth="1"/>
    <col min="4125" max="4353" width="9.140625" style="94"/>
    <col min="4354" max="4354" width="5.140625" style="94" customWidth="1"/>
    <col min="4355" max="4356" width="9.140625" style="94" customWidth="1"/>
    <col min="4357" max="4357" width="17.28515625" style="94" customWidth="1"/>
    <col min="4358" max="4358" width="6.7109375" style="94" customWidth="1"/>
    <col min="4359" max="4359" width="4.7109375" style="94" customWidth="1"/>
    <col min="4360" max="4360" width="30.140625" style="94" customWidth="1"/>
    <col min="4361" max="4361" width="7.42578125" style="94" customWidth="1"/>
    <col min="4362" max="4362" width="15.140625" style="94" customWidth="1"/>
    <col min="4363" max="4363" width="9.140625" style="94" customWidth="1"/>
    <col min="4364" max="4364" width="19.7109375" style="94" customWidth="1"/>
    <col min="4365" max="4365" width="6.28515625" style="94" customWidth="1"/>
    <col min="4366" max="4366" width="8.7109375" style="94" customWidth="1"/>
    <col min="4367" max="4367" width="3.85546875" style="94" customWidth="1"/>
    <col min="4368" max="4368" width="6.42578125" style="94" customWidth="1"/>
    <col min="4369" max="4369" width="8.7109375" style="94" customWidth="1"/>
    <col min="4370" max="4370" width="3.7109375" style="94" customWidth="1"/>
    <col min="4371" max="4371" width="6.42578125" style="94" customWidth="1"/>
    <col min="4372" max="4372" width="8.7109375" style="94" customWidth="1"/>
    <col min="4373" max="4373" width="3.7109375" style="94" customWidth="1"/>
    <col min="4374" max="4375" width="4.85546875" style="94" customWidth="1"/>
    <col min="4376" max="4376" width="6.28515625" style="94" customWidth="1"/>
    <col min="4377" max="4377" width="9.140625" style="94" customWidth="1"/>
    <col min="4378" max="4378" width="9.7109375" style="94" customWidth="1"/>
    <col min="4379" max="4379" width="6.7109375" style="94" customWidth="1"/>
    <col min="4380" max="4380" width="9.140625" style="94" customWidth="1"/>
    <col min="4381" max="4609" width="9.140625" style="94"/>
    <col min="4610" max="4610" width="5.140625" style="94" customWidth="1"/>
    <col min="4611" max="4612" width="9.140625" style="94" customWidth="1"/>
    <col min="4613" max="4613" width="17.28515625" style="94" customWidth="1"/>
    <col min="4614" max="4614" width="6.7109375" style="94" customWidth="1"/>
    <col min="4615" max="4615" width="4.7109375" style="94" customWidth="1"/>
    <col min="4616" max="4616" width="30.140625" style="94" customWidth="1"/>
    <col min="4617" max="4617" width="7.42578125" style="94" customWidth="1"/>
    <col min="4618" max="4618" width="15.140625" style="94" customWidth="1"/>
    <col min="4619" max="4619" width="9.140625" style="94" customWidth="1"/>
    <col min="4620" max="4620" width="19.7109375" style="94" customWidth="1"/>
    <col min="4621" max="4621" width="6.28515625" style="94" customWidth="1"/>
    <col min="4622" max="4622" width="8.7109375" style="94" customWidth="1"/>
    <col min="4623" max="4623" width="3.85546875" style="94" customWidth="1"/>
    <col min="4624" max="4624" width="6.42578125" style="94" customWidth="1"/>
    <col min="4625" max="4625" width="8.7109375" style="94" customWidth="1"/>
    <col min="4626" max="4626" width="3.7109375" style="94" customWidth="1"/>
    <col min="4627" max="4627" width="6.42578125" style="94" customWidth="1"/>
    <col min="4628" max="4628" width="8.7109375" style="94" customWidth="1"/>
    <col min="4629" max="4629" width="3.7109375" style="94" customWidth="1"/>
    <col min="4630" max="4631" width="4.85546875" style="94" customWidth="1"/>
    <col min="4632" max="4632" width="6.28515625" style="94" customWidth="1"/>
    <col min="4633" max="4633" width="9.140625" style="94" customWidth="1"/>
    <col min="4634" max="4634" width="9.7109375" style="94" customWidth="1"/>
    <col min="4635" max="4635" width="6.7109375" style="94" customWidth="1"/>
    <col min="4636" max="4636" width="9.140625" style="94" customWidth="1"/>
    <col min="4637" max="4865" width="9.140625" style="94"/>
    <col min="4866" max="4866" width="5.140625" style="94" customWidth="1"/>
    <col min="4867" max="4868" width="9.140625" style="94" customWidth="1"/>
    <col min="4869" max="4869" width="17.28515625" style="94" customWidth="1"/>
    <col min="4870" max="4870" width="6.7109375" style="94" customWidth="1"/>
    <col min="4871" max="4871" width="4.7109375" style="94" customWidth="1"/>
    <col min="4872" max="4872" width="30.140625" style="94" customWidth="1"/>
    <col min="4873" max="4873" width="7.42578125" style="94" customWidth="1"/>
    <col min="4874" max="4874" width="15.140625" style="94" customWidth="1"/>
    <col min="4875" max="4875" width="9.140625" style="94" customWidth="1"/>
    <col min="4876" max="4876" width="19.7109375" style="94" customWidth="1"/>
    <col min="4877" max="4877" width="6.28515625" style="94" customWidth="1"/>
    <col min="4878" max="4878" width="8.7109375" style="94" customWidth="1"/>
    <col min="4879" max="4879" width="3.85546875" style="94" customWidth="1"/>
    <col min="4880" max="4880" width="6.42578125" style="94" customWidth="1"/>
    <col min="4881" max="4881" width="8.7109375" style="94" customWidth="1"/>
    <col min="4882" max="4882" width="3.7109375" style="94" customWidth="1"/>
    <col min="4883" max="4883" width="6.42578125" style="94" customWidth="1"/>
    <col min="4884" max="4884" width="8.7109375" style="94" customWidth="1"/>
    <col min="4885" max="4885" width="3.7109375" style="94" customWidth="1"/>
    <col min="4886" max="4887" width="4.85546875" style="94" customWidth="1"/>
    <col min="4888" max="4888" width="6.28515625" style="94" customWidth="1"/>
    <col min="4889" max="4889" width="9.140625" style="94" customWidth="1"/>
    <col min="4890" max="4890" width="9.7109375" style="94" customWidth="1"/>
    <col min="4891" max="4891" width="6.7109375" style="94" customWidth="1"/>
    <col min="4892" max="4892" width="9.140625" style="94" customWidth="1"/>
    <col min="4893" max="5121" width="9.140625" style="94"/>
    <col min="5122" max="5122" width="5.140625" style="94" customWidth="1"/>
    <col min="5123" max="5124" width="9.140625" style="94" customWidth="1"/>
    <col min="5125" max="5125" width="17.28515625" style="94" customWidth="1"/>
    <col min="5126" max="5126" width="6.7109375" style="94" customWidth="1"/>
    <col min="5127" max="5127" width="4.7109375" style="94" customWidth="1"/>
    <col min="5128" max="5128" width="30.140625" style="94" customWidth="1"/>
    <col min="5129" max="5129" width="7.42578125" style="94" customWidth="1"/>
    <col min="5130" max="5130" width="15.140625" style="94" customWidth="1"/>
    <col min="5131" max="5131" width="9.140625" style="94" customWidth="1"/>
    <col min="5132" max="5132" width="19.7109375" style="94" customWidth="1"/>
    <col min="5133" max="5133" width="6.28515625" style="94" customWidth="1"/>
    <col min="5134" max="5134" width="8.7109375" style="94" customWidth="1"/>
    <col min="5135" max="5135" width="3.85546875" style="94" customWidth="1"/>
    <col min="5136" max="5136" width="6.42578125" style="94" customWidth="1"/>
    <col min="5137" max="5137" width="8.7109375" style="94" customWidth="1"/>
    <col min="5138" max="5138" width="3.7109375" style="94" customWidth="1"/>
    <col min="5139" max="5139" width="6.42578125" style="94" customWidth="1"/>
    <col min="5140" max="5140" width="8.7109375" style="94" customWidth="1"/>
    <col min="5141" max="5141" width="3.7109375" style="94" customWidth="1"/>
    <col min="5142" max="5143" width="4.85546875" style="94" customWidth="1"/>
    <col min="5144" max="5144" width="6.28515625" style="94" customWidth="1"/>
    <col min="5145" max="5145" width="9.140625" style="94" customWidth="1"/>
    <col min="5146" max="5146" width="9.7109375" style="94" customWidth="1"/>
    <col min="5147" max="5147" width="6.7109375" style="94" customWidth="1"/>
    <col min="5148" max="5148" width="9.140625" style="94" customWidth="1"/>
    <col min="5149" max="5377" width="9.140625" style="94"/>
    <col min="5378" max="5378" width="5.140625" style="94" customWidth="1"/>
    <col min="5379" max="5380" width="9.140625" style="94" customWidth="1"/>
    <col min="5381" max="5381" width="17.28515625" style="94" customWidth="1"/>
    <col min="5382" max="5382" width="6.7109375" style="94" customWidth="1"/>
    <col min="5383" max="5383" width="4.7109375" style="94" customWidth="1"/>
    <col min="5384" max="5384" width="30.140625" style="94" customWidth="1"/>
    <col min="5385" max="5385" width="7.42578125" style="94" customWidth="1"/>
    <col min="5386" max="5386" width="15.140625" style="94" customWidth="1"/>
    <col min="5387" max="5387" width="9.140625" style="94" customWidth="1"/>
    <col min="5388" max="5388" width="19.7109375" style="94" customWidth="1"/>
    <col min="5389" max="5389" width="6.28515625" style="94" customWidth="1"/>
    <col min="5390" max="5390" width="8.7109375" style="94" customWidth="1"/>
    <col min="5391" max="5391" width="3.85546875" style="94" customWidth="1"/>
    <col min="5392" max="5392" width="6.42578125" style="94" customWidth="1"/>
    <col min="5393" max="5393" width="8.7109375" style="94" customWidth="1"/>
    <col min="5394" max="5394" width="3.7109375" style="94" customWidth="1"/>
    <col min="5395" max="5395" width="6.42578125" style="94" customWidth="1"/>
    <col min="5396" max="5396" width="8.7109375" style="94" customWidth="1"/>
    <col min="5397" max="5397" width="3.7109375" style="94" customWidth="1"/>
    <col min="5398" max="5399" width="4.85546875" style="94" customWidth="1"/>
    <col min="5400" max="5400" width="6.28515625" style="94" customWidth="1"/>
    <col min="5401" max="5401" width="9.140625" style="94" customWidth="1"/>
    <col min="5402" max="5402" width="9.7109375" style="94" customWidth="1"/>
    <col min="5403" max="5403" width="6.7109375" style="94" customWidth="1"/>
    <col min="5404" max="5404" width="9.140625" style="94" customWidth="1"/>
    <col min="5405" max="5633" width="9.140625" style="94"/>
    <col min="5634" max="5634" width="5.140625" style="94" customWidth="1"/>
    <col min="5635" max="5636" width="9.140625" style="94" customWidth="1"/>
    <col min="5637" max="5637" width="17.28515625" style="94" customWidth="1"/>
    <col min="5638" max="5638" width="6.7109375" style="94" customWidth="1"/>
    <col min="5639" max="5639" width="4.7109375" style="94" customWidth="1"/>
    <col min="5640" max="5640" width="30.140625" style="94" customWidth="1"/>
    <col min="5641" max="5641" width="7.42578125" style="94" customWidth="1"/>
    <col min="5642" max="5642" width="15.140625" style="94" customWidth="1"/>
    <col min="5643" max="5643" width="9.140625" style="94" customWidth="1"/>
    <col min="5644" max="5644" width="19.7109375" style="94" customWidth="1"/>
    <col min="5645" max="5645" width="6.28515625" style="94" customWidth="1"/>
    <col min="5646" max="5646" width="8.7109375" style="94" customWidth="1"/>
    <col min="5647" max="5647" width="3.85546875" style="94" customWidth="1"/>
    <col min="5648" max="5648" width="6.42578125" style="94" customWidth="1"/>
    <col min="5649" max="5649" width="8.7109375" style="94" customWidth="1"/>
    <col min="5650" max="5650" width="3.7109375" style="94" customWidth="1"/>
    <col min="5651" max="5651" width="6.42578125" style="94" customWidth="1"/>
    <col min="5652" max="5652" width="8.7109375" style="94" customWidth="1"/>
    <col min="5653" max="5653" width="3.7109375" style="94" customWidth="1"/>
    <col min="5654" max="5655" width="4.85546875" style="94" customWidth="1"/>
    <col min="5656" max="5656" width="6.28515625" style="94" customWidth="1"/>
    <col min="5657" max="5657" width="9.140625" style="94" customWidth="1"/>
    <col min="5658" max="5658" width="9.7109375" style="94" customWidth="1"/>
    <col min="5659" max="5659" width="6.7109375" style="94" customWidth="1"/>
    <col min="5660" max="5660" width="9.140625" style="94" customWidth="1"/>
    <col min="5661" max="5889" width="9.140625" style="94"/>
    <col min="5890" max="5890" width="5.140625" style="94" customWidth="1"/>
    <col min="5891" max="5892" width="9.140625" style="94" customWidth="1"/>
    <col min="5893" max="5893" width="17.28515625" style="94" customWidth="1"/>
    <col min="5894" max="5894" width="6.7109375" style="94" customWidth="1"/>
    <col min="5895" max="5895" width="4.7109375" style="94" customWidth="1"/>
    <col min="5896" max="5896" width="30.140625" style="94" customWidth="1"/>
    <col min="5897" max="5897" width="7.42578125" style="94" customWidth="1"/>
    <col min="5898" max="5898" width="15.140625" style="94" customWidth="1"/>
    <col min="5899" max="5899" width="9.140625" style="94" customWidth="1"/>
    <col min="5900" max="5900" width="19.7109375" style="94" customWidth="1"/>
    <col min="5901" max="5901" width="6.28515625" style="94" customWidth="1"/>
    <col min="5902" max="5902" width="8.7109375" style="94" customWidth="1"/>
    <col min="5903" max="5903" width="3.85546875" style="94" customWidth="1"/>
    <col min="5904" max="5904" width="6.42578125" style="94" customWidth="1"/>
    <col min="5905" max="5905" width="8.7109375" style="94" customWidth="1"/>
    <col min="5906" max="5906" width="3.7109375" style="94" customWidth="1"/>
    <col min="5907" max="5907" width="6.42578125" style="94" customWidth="1"/>
    <col min="5908" max="5908" width="8.7109375" style="94" customWidth="1"/>
    <col min="5909" max="5909" width="3.7109375" style="94" customWidth="1"/>
    <col min="5910" max="5911" width="4.85546875" style="94" customWidth="1"/>
    <col min="5912" max="5912" width="6.28515625" style="94" customWidth="1"/>
    <col min="5913" max="5913" width="9.140625" style="94" customWidth="1"/>
    <col min="5914" max="5914" width="9.7109375" style="94" customWidth="1"/>
    <col min="5915" max="5915" width="6.7109375" style="94" customWidth="1"/>
    <col min="5916" max="5916" width="9.140625" style="94" customWidth="1"/>
    <col min="5917" max="6145" width="9.140625" style="94"/>
    <col min="6146" max="6146" width="5.140625" style="94" customWidth="1"/>
    <col min="6147" max="6148" width="9.140625" style="94" customWidth="1"/>
    <col min="6149" max="6149" width="17.28515625" style="94" customWidth="1"/>
    <col min="6150" max="6150" width="6.7109375" style="94" customWidth="1"/>
    <col min="6151" max="6151" width="4.7109375" style="94" customWidth="1"/>
    <col min="6152" max="6152" width="30.140625" style="94" customWidth="1"/>
    <col min="6153" max="6153" width="7.42578125" style="94" customWidth="1"/>
    <col min="6154" max="6154" width="15.140625" style="94" customWidth="1"/>
    <col min="6155" max="6155" width="9.140625" style="94" customWidth="1"/>
    <col min="6156" max="6156" width="19.7109375" style="94" customWidth="1"/>
    <col min="6157" max="6157" width="6.28515625" style="94" customWidth="1"/>
    <col min="6158" max="6158" width="8.7109375" style="94" customWidth="1"/>
    <col min="6159" max="6159" width="3.85546875" style="94" customWidth="1"/>
    <col min="6160" max="6160" width="6.42578125" style="94" customWidth="1"/>
    <col min="6161" max="6161" width="8.7109375" style="94" customWidth="1"/>
    <col min="6162" max="6162" width="3.7109375" style="94" customWidth="1"/>
    <col min="6163" max="6163" width="6.42578125" style="94" customWidth="1"/>
    <col min="6164" max="6164" width="8.7109375" style="94" customWidth="1"/>
    <col min="6165" max="6165" width="3.7109375" style="94" customWidth="1"/>
    <col min="6166" max="6167" width="4.85546875" style="94" customWidth="1"/>
    <col min="6168" max="6168" width="6.28515625" style="94" customWidth="1"/>
    <col min="6169" max="6169" width="9.140625" style="94" customWidth="1"/>
    <col min="6170" max="6170" width="9.7109375" style="94" customWidth="1"/>
    <col min="6171" max="6171" width="6.7109375" style="94" customWidth="1"/>
    <col min="6172" max="6172" width="9.140625" style="94" customWidth="1"/>
    <col min="6173" max="6401" width="9.140625" style="94"/>
    <col min="6402" max="6402" width="5.140625" style="94" customWidth="1"/>
    <col min="6403" max="6404" width="9.140625" style="94" customWidth="1"/>
    <col min="6405" max="6405" width="17.28515625" style="94" customWidth="1"/>
    <col min="6406" max="6406" width="6.7109375" style="94" customWidth="1"/>
    <col min="6407" max="6407" width="4.7109375" style="94" customWidth="1"/>
    <col min="6408" max="6408" width="30.140625" style="94" customWidth="1"/>
    <col min="6409" max="6409" width="7.42578125" style="94" customWidth="1"/>
    <col min="6410" max="6410" width="15.140625" style="94" customWidth="1"/>
    <col min="6411" max="6411" width="9.140625" style="94" customWidth="1"/>
    <col min="6412" max="6412" width="19.7109375" style="94" customWidth="1"/>
    <col min="6413" max="6413" width="6.28515625" style="94" customWidth="1"/>
    <col min="6414" max="6414" width="8.7109375" style="94" customWidth="1"/>
    <col min="6415" max="6415" width="3.85546875" style="94" customWidth="1"/>
    <col min="6416" max="6416" width="6.42578125" style="94" customWidth="1"/>
    <col min="6417" max="6417" width="8.7109375" style="94" customWidth="1"/>
    <col min="6418" max="6418" width="3.7109375" style="94" customWidth="1"/>
    <col min="6419" max="6419" width="6.42578125" style="94" customWidth="1"/>
    <col min="6420" max="6420" width="8.7109375" style="94" customWidth="1"/>
    <col min="6421" max="6421" width="3.7109375" style="94" customWidth="1"/>
    <col min="6422" max="6423" width="4.85546875" style="94" customWidth="1"/>
    <col min="6424" max="6424" width="6.28515625" style="94" customWidth="1"/>
    <col min="6425" max="6425" width="9.140625" style="94" customWidth="1"/>
    <col min="6426" max="6426" width="9.7109375" style="94" customWidth="1"/>
    <col min="6427" max="6427" width="6.7109375" style="94" customWidth="1"/>
    <col min="6428" max="6428" width="9.140625" style="94" customWidth="1"/>
    <col min="6429" max="6657" width="9.140625" style="94"/>
    <col min="6658" max="6658" width="5.140625" style="94" customWidth="1"/>
    <col min="6659" max="6660" width="9.140625" style="94" customWidth="1"/>
    <col min="6661" max="6661" width="17.28515625" style="94" customWidth="1"/>
    <col min="6662" max="6662" width="6.7109375" style="94" customWidth="1"/>
    <col min="6663" max="6663" width="4.7109375" style="94" customWidth="1"/>
    <col min="6664" max="6664" width="30.140625" style="94" customWidth="1"/>
    <col min="6665" max="6665" width="7.42578125" style="94" customWidth="1"/>
    <col min="6666" max="6666" width="15.140625" style="94" customWidth="1"/>
    <col min="6667" max="6667" width="9.140625" style="94" customWidth="1"/>
    <col min="6668" max="6668" width="19.7109375" style="94" customWidth="1"/>
    <col min="6669" max="6669" width="6.28515625" style="94" customWidth="1"/>
    <col min="6670" max="6670" width="8.7109375" style="94" customWidth="1"/>
    <col min="6671" max="6671" width="3.85546875" style="94" customWidth="1"/>
    <col min="6672" max="6672" width="6.42578125" style="94" customWidth="1"/>
    <col min="6673" max="6673" width="8.7109375" style="94" customWidth="1"/>
    <col min="6674" max="6674" width="3.7109375" style="94" customWidth="1"/>
    <col min="6675" max="6675" width="6.42578125" style="94" customWidth="1"/>
    <col min="6676" max="6676" width="8.7109375" style="94" customWidth="1"/>
    <col min="6677" max="6677" width="3.7109375" style="94" customWidth="1"/>
    <col min="6678" max="6679" width="4.85546875" style="94" customWidth="1"/>
    <col min="6680" max="6680" width="6.28515625" style="94" customWidth="1"/>
    <col min="6681" max="6681" width="9.140625" style="94" customWidth="1"/>
    <col min="6682" max="6682" width="9.7109375" style="94" customWidth="1"/>
    <col min="6683" max="6683" width="6.7109375" style="94" customWidth="1"/>
    <col min="6684" max="6684" width="9.140625" style="94" customWidth="1"/>
    <col min="6685" max="6913" width="9.140625" style="94"/>
    <col min="6914" max="6914" width="5.140625" style="94" customWidth="1"/>
    <col min="6915" max="6916" width="9.140625" style="94" customWidth="1"/>
    <col min="6917" max="6917" width="17.28515625" style="94" customWidth="1"/>
    <col min="6918" max="6918" width="6.7109375" style="94" customWidth="1"/>
    <col min="6919" max="6919" width="4.7109375" style="94" customWidth="1"/>
    <col min="6920" max="6920" width="30.140625" style="94" customWidth="1"/>
    <col min="6921" max="6921" width="7.42578125" style="94" customWidth="1"/>
    <col min="6922" max="6922" width="15.140625" style="94" customWidth="1"/>
    <col min="6923" max="6923" width="9.140625" style="94" customWidth="1"/>
    <col min="6924" max="6924" width="19.7109375" style="94" customWidth="1"/>
    <col min="6925" max="6925" width="6.28515625" style="94" customWidth="1"/>
    <col min="6926" max="6926" width="8.7109375" style="94" customWidth="1"/>
    <col min="6927" max="6927" width="3.85546875" style="94" customWidth="1"/>
    <col min="6928" max="6928" width="6.42578125" style="94" customWidth="1"/>
    <col min="6929" max="6929" width="8.7109375" style="94" customWidth="1"/>
    <col min="6930" max="6930" width="3.7109375" style="94" customWidth="1"/>
    <col min="6931" max="6931" width="6.42578125" style="94" customWidth="1"/>
    <col min="6932" max="6932" width="8.7109375" style="94" customWidth="1"/>
    <col min="6933" max="6933" width="3.7109375" style="94" customWidth="1"/>
    <col min="6934" max="6935" width="4.85546875" style="94" customWidth="1"/>
    <col min="6936" max="6936" width="6.28515625" style="94" customWidth="1"/>
    <col min="6937" max="6937" width="9.140625" style="94" customWidth="1"/>
    <col min="6938" max="6938" width="9.7109375" style="94" customWidth="1"/>
    <col min="6939" max="6939" width="6.7109375" style="94" customWidth="1"/>
    <col min="6940" max="6940" width="9.140625" style="94" customWidth="1"/>
    <col min="6941" max="7169" width="9.140625" style="94"/>
    <col min="7170" max="7170" width="5.140625" style="94" customWidth="1"/>
    <col min="7171" max="7172" width="9.140625" style="94" customWidth="1"/>
    <col min="7173" max="7173" width="17.28515625" style="94" customWidth="1"/>
    <col min="7174" max="7174" width="6.7109375" style="94" customWidth="1"/>
    <col min="7175" max="7175" width="4.7109375" style="94" customWidth="1"/>
    <col min="7176" max="7176" width="30.140625" style="94" customWidth="1"/>
    <col min="7177" max="7177" width="7.42578125" style="94" customWidth="1"/>
    <col min="7178" max="7178" width="15.140625" style="94" customWidth="1"/>
    <col min="7179" max="7179" width="9.140625" style="94" customWidth="1"/>
    <col min="7180" max="7180" width="19.7109375" style="94" customWidth="1"/>
    <col min="7181" max="7181" width="6.28515625" style="94" customWidth="1"/>
    <col min="7182" max="7182" width="8.7109375" style="94" customWidth="1"/>
    <col min="7183" max="7183" width="3.85546875" style="94" customWidth="1"/>
    <col min="7184" max="7184" width="6.42578125" style="94" customWidth="1"/>
    <col min="7185" max="7185" width="8.7109375" style="94" customWidth="1"/>
    <col min="7186" max="7186" width="3.7109375" style="94" customWidth="1"/>
    <col min="7187" max="7187" width="6.42578125" style="94" customWidth="1"/>
    <col min="7188" max="7188" width="8.7109375" style="94" customWidth="1"/>
    <col min="7189" max="7189" width="3.7109375" style="94" customWidth="1"/>
    <col min="7190" max="7191" width="4.85546875" style="94" customWidth="1"/>
    <col min="7192" max="7192" width="6.28515625" style="94" customWidth="1"/>
    <col min="7193" max="7193" width="9.140625" style="94" customWidth="1"/>
    <col min="7194" max="7194" width="9.7109375" style="94" customWidth="1"/>
    <col min="7195" max="7195" width="6.7109375" style="94" customWidth="1"/>
    <col min="7196" max="7196" width="9.140625" style="94" customWidth="1"/>
    <col min="7197" max="7425" width="9.140625" style="94"/>
    <col min="7426" max="7426" width="5.140625" style="94" customWidth="1"/>
    <col min="7427" max="7428" width="9.140625" style="94" customWidth="1"/>
    <col min="7429" max="7429" width="17.28515625" style="94" customWidth="1"/>
    <col min="7430" max="7430" width="6.7109375" style="94" customWidth="1"/>
    <col min="7431" max="7431" width="4.7109375" style="94" customWidth="1"/>
    <col min="7432" max="7432" width="30.140625" style="94" customWidth="1"/>
    <col min="7433" max="7433" width="7.42578125" style="94" customWidth="1"/>
    <col min="7434" max="7434" width="15.140625" style="94" customWidth="1"/>
    <col min="7435" max="7435" width="9.140625" style="94" customWidth="1"/>
    <col min="7436" max="7436" width="19.7109375" style="94" customWidth="1"/>
    <col min="7437" max="7437" width="6.28515625" style="94" customWidth="1"/>
    <col min="7438" max="7438" width="8.7109375" style="94" customWidth="1"/>
    <col min="7439" max="7439" width="3.85546875" style="94" customWidth="1"/>
    <col min="7440" max="7440" width="6.42578125" style="94" customWidth="1"/>
    <col min="7441" max="7441" width="8.7109375" style="94" customWidth="1"/>
    <col min="7442" max="7442" width="3.7109375" style="94" customWidth="1"/>
    <col min="7443" max="7443" width="6.42578125" style="94" customWidth="1"/>
    <col min="7444" max="7444" width="8.7109375" style="94" customWidth="1"/>
    <col min="7445" max="7445" width="3.7109375" style="94" customWidth="1"/>
    <col min="7446" max="7447" width="4.85546875" style="94" customWidth="1"/>
    <col min="7448" max="7448" width="6.28515625" style="94" customWidth="1"/>
    <col min="7449" max="7449" width="9.140625" style="94" customWidth="1"/>
    <col min="7450" max="7450" width="9.7109375" style="94" customWidth="1"/>
    <col min="7451" max="7451" width="6.7109375" style="94" customWidth="1"/>
    <col min="7452" max="7452" width="9.140625" style="94" customWidth="1"/>
    <col min="7453" max="7681" width="9.140625" style="94"/>
    <col min="7682" max="7682" width="5.140625" style="94" customWidth="1"/>
    <col min="7683" max="7684" width="9.140625" style="94" customWidth="1"/>
    <col min="7685" max="7685" width="17.28515625" style="94" customWidth="1"/>
    <col min="7686" max="7686" width="6.7109375" style="94" customWidth="1"/>
    <col min="7687" max="7687" width="4.7109375" style="94" customWidth="1"/>
    <col min="7688" max="7688" width="30.140625" style="94" customWidth="1"/>
    <col min="7689" max="7689" width="7.42578125" style="94" customWidth="1"/>
    <col min="7690" max="7690" width="15.140625" style="94" customWidth="1"/>
    <col min="7691" max="7691" width="9.140625" style="94" customWidth="1"/>
    <col min="7692" max="7692" width="19.7109375" style="94" customWidth="1"/>
    <col min="7693" max="7693" width="6.28515625" style="94" customWidth="1"/>
    <col min="7694" max="7694" width="8.7109375" style="94" customWidth="1"/>
    <col min="7695" max="7695" width="3.85546875" style="94" customWidth="1"/>
    <col min="7696" max="7696" width="6.42578125" style="94" customWidth="1"/>
    <col min="7697" max="7697" width="8.7109375" style="94" customWidth="1"/>
    <col min="7698" max="7698" width="3.7109375" style="94" customWidth="1"/>
    <col min="7699" max="7699" width="6.42578125" style="94" customWidth="1"/>
    <col min="7700" max="7700" width="8.7109375" style="94" customWidth="1"/>
    <col min="7701" max="7701" width="3.7109375" style="94" customWidth="1"/>
    <col min="7702" max="7703" width="4.85546875" style="94" customWidth="1"/>
    <col min="7704" max="7704" width="6.28515625" style="94" customWidth="1"/>
    <col min="7705" max="7705" width="9.140625" style="94" customWidth="1"/>
    <col min="7706" max="7706" width="9.7109375" style="94" customWidth="1"/>
    <col min="7707" max="7707" width="6.7109375" style="94" customWidth="1"/>
    <col min="7708" max="7708" width="9.140625" style="94" customWidth="1"/>
    <col min="7709" max="7937" width="9.140625" style="94"/>
    <col min="7938" max="7938" width="5.140625" style="94" customWidth="1"/>
    <col min="7939" max="7940" width="9.140625" style="94" customWidth="1"/>
    <col min="7941" max="7941" width="17.28515625" style="94" customWidth="1"/>
    <col min="7942" max="7942" width="6.7109375" style="94" customWidth="1"/>
    <col min="7943" max="7943" width="4.7109375" style="94" customWidth="1"/>
    <col min="7944" max="7944" width="30.140625" style="94" customWidth="1"/>
    <col min="7945" max="7945" width="7.42578125" style="94" customWidth="1"/>
    <col min="7946" max="7946" width="15.140625" style="94" customWidth="1"/>
    <col min="7947" max="7947" width="9.140625" style="94" customWidth="1"/>
    <col min="7948" max="7948" width="19.7109375" style="94" customWidth="1"/>
    <col min="7949" max="7949" width="6.28515625" style="94" customWidth="1"/>
    <col min="7950" max="7950" width="8.7109375" style="94" customWidth="1"/>
    <col min="7951" max="7951" width="3.85546875" style="94" customWidth="1"/>
    <col min="7952" max="7952" width="6.42578125" style="94" customWidth="1"/>
    <col min="7953" max="7953" width="8.7109375" style="94" customWidth="1"/>
    <col min="7954" max="7954" width="3.7109375" style="94" customWidth="1"/>
    <col min="7955" max="7955" width="6.42578125" style="94" customWidth="1"/>
    <col min="7956" max="7956" width="8.7109375" style="94" customWidth="1"/>
    <col min="7957" max="7957" width="3.7109375" style="94" customWidth="1"/>
    <col min="7958" max="7959" width="4.85546875" style="94" customWidth="1"/>
    <col min="7960" max="7960" width="6.28515625" style="94" customWidth="1"/>
    <col min="7961" max="7961" width="9.140625" style="94" customWidth="1"/>
    <col min="7962" max="7962" width="9.7109375" style="94" customWidth="1"/>
    <col min="7963" max="7963" width="6.7109375" style="94" customWidth="1"/>
    <col min="7964" max="7964" width="9.140625" style="94" customWidth="1"/>
    <col min="7965" max="8193" width="9.140625" style="94"/>
    <col min="8194" max="8194" width="5.140625" style="94" customWidth="1"/>
    <col min="8195" max="8196" width="9.140625" style="94" customWidth="1"/>
    <col min="8197" max="8197" width="17.28515625" style="94" customWidth="1"/>
    <col min="8198" max="8198" width="6.7109375" style="94" customWidth="1"/>
    <col min="8199" max="8199" width="4.7109375" style="94" customWidth="1"/>
    <col min="8200" max="8200" width="30.140625" style="94" customWidth="1"/>
    <col min="8201" max="8201" width="7.42578125" style="94" customWidth="1"/>
    <col min="8202" max="8202" width="15.140625" style="94" customWidth="1"/>
    <col min="8203" max="8203" width="9.140625" style="94" customWidth="1"/>
    <col min="8204" max="8204" width="19.7109375" style="94" customWidth="1"/>
    <col min="8205" max="8205" width="6.28515625" style="94" customWidth="1"/>
    <col min="8206" max="8206" width="8.7109375" style="94" customWidth="1"/>
    <col min="8207" max="8207" width="3.85546875" style="94" customWidth="1"/>
    <col min="8208" max="8208" width="6.42578125" style="94" customWidth="1"/>
    <col min="8209" max="8209" width="8.7109375" style="94" customWidth="1"/>
    <col min="8210" max="8210" width="3.7109375" style="94" customWidth="1"/>
    <col min="8211" max="8211" width="6.42578125" style="94" customWidth="1"/>
    <col min="8212" max="8212" width="8.7109375" style="94" customWidth="1"/>
    <col min="8213" max="8213" width="3.7109375" style="94" customWidth="1"/>
    <col min="8214" max="8215" width="4.85546875" style="94" customWidth="1"/>
    <col min="8216" max="8216" width="6.28515625" style="94" customWidth="1"/>
    <col min="8217" max="8217" width="9.140625" style="94" customWidth="1"/>
    <col min="8218" max="8218" width="9.7109375" style="94" customWidth="1"/>
    <col min="8219" max="8219" width="6.7109375" style="94" customWidth="1"/>
    <col min="8220" max="8220" width="9.140625" style="94" customWidth="1"/>
    <col min="8221" max="8449" width="9.140625" style="94"/>
    <col min="8450" max="8450" width="5.140625" style="94" customWidth="1"/>
    <col min="8451" max="8452" width="9.140625" style="94" customWidth="1"/>
    <col min="8453" max="8453" width="17.28515625" style="94" customWidth="1"/>
    <col min="8454" max="8454" width="6.7109375" style="94" customWidth="1"/>
    <col min="8455" max="8455" width="4.7109375" style="94" customWidth="1"/>
    <col min="8456" max="8456" width="30.140625" style="94" customWidth="1"/>
    <col min="8457" max="8457" width="7.42578125" style="94" customWidth="1"/>
    <col min="8458" max="8458" width="15.140625" style="94" customWidth="1"/>
    <col min="8459" max="8459" width="9.140625" style="94" customWidth="1"/>
    <col min="8460" max="8460" width="19.7109375" style="94" customWidth="1"/>
    <col min="8461" max="8461" width="6.28515625" style="94" customWidth="1"/>
    <col min="8462" max="8462" width="8.7109375" style="94" customWidth="1"/>
    <col min="8463" max="8463" width="3.85546875" style="94" customWidth="1"/>
    <col min="8464" max="8464" width="6.42578125" style="94" customWidth="1"/>
    <col min="8465" max="8465" width="8.7109375" style="94" customWidth="1"/>
    <col min="8466" max="8466" width="3.7109375" style="94" customWidth="1"/>
    <col min="8467" max="8467" width="6.42578125" style="94" customWidth="1"/>
    <col min="8468" max="8468" width="8.7109375" style="94" customWidth="1"/>
    <col min="8469" max="8469" width="3.7109375" style="94" customWidth="1"/>
    <col min="8470" max="8471" width="4.85546875" style="94" customWidth="1"/>
    <col min="8472" max="8472" width="6.28515625" style="94" customWidth="1"/>
    <col min="8473" max="8473" width="9.140625" style="94" customWidth="1"/>
    <col min="8474" max="8474" width="9.7109375" style="94" customWidth="1"/>
    <col min="8475" max="8475" width="6.7109375" style="94" customWidth="1"/>
    <col min="8476" max="8476" width="9.140625" style="94" customWidth="1"/>
    <col min="8477" max="8705" width="9.140625" style="94"/>
    <col min="8706" max="8706" width="5.140625" style="94" customWidth="1"/>
    <col min="8707" max="8708" width="9.140625" style="94" customWidth="1"/>
    <col min="8709" max="8709" width="17.28515625" style="94" customWidth="1"/>
    <col min="8710" max="8710" width="6.7109375" style="94" customWidth="1"/>
    <col min="8711" max="8711" width="4.7109375" style="94" customWidth="1"/>
    <col min="8712" max="8712" width="30.140625" style="94" customWidth="1"/>
    <col min="8713" max="8713" width="7.42578125" style="94" customWidth="1"/>
    <col min="8714" max="8714" width="15.140625" style="94" customWidth="1"/>
    <col min="8715" max="8715" width="9.140625" style="94" customWidth="1"/>
    <col min="8716" max="8716" width="19.7109375" style="94" customWidth="1"/>
    <col min="8717" max="8717" width="6.28515625" style="94" customWidth="1"/>
    <col min="8718" max="8718" width="8.7109375" style="94" customWidth="1"/>
    <col min="8719" max="8719" width="3.85546875" style="94" customWidth="1"/>
    <col min="8720" max="8720" width="6.42578125" style="94" customWidth="1"/>
    <col min="8721" max="8721" width="8.7109375" style="94" customWidth="1"/>
    <col min="8722" max="8722" width="3.7109375" style="94" customWidth="1"/>
    <col min="8723" max="8723" width="6.42578125" style="94" customWidth="1"/>
    <col min="8724" max="8724" width="8.7109375" style="94" customWidth="1"/>
    <col min="8725" max="8725" width="3.7109375" style="94" customWidth="1"/>
    <col min="8726" max="8727" width="4.85546875" style="94" customWidth="1"/>
    <col min="8728" max="8728" width="6.28515625" style="94" customWidth="1"/>
    <col min="8729" max="8729" width="9.140625" style="94" customWidth="1"/>
    <col min="8730" max="8730" width="9.7109375" style="94" customWidth="1"/>
    <col min="8731" max="8731" width="6.7109375" style="94" customWidth="1"/>
    <col min="8732" max="8732" width="9.140625" style="94" customWidth="1"/>
    <col min="8733" max="8961" width="9.140625" style="94"/>
    <col min="8962" max="8962" width="5.140625" style="94" customWidth="1"/>
    <col min="8963" max="8964" width="9.140625" style="94" customWidth="1"/>
    <col min="8965" max="8965" width="17.28515625" style="94" customWidth="1"/>
    <col min="8966" max="8966" width="6.7109375" style="94" customWidth="1"/>
    <col min="8967" max="8967" width="4.7109375" style="94" customWidth="1"/>
    <col min="8968" max="8968" width="30.140625" style="94" customWidth="1"/>
    <col min="8969" max="8969" width="7.42578125" style="94" customWidth="1"/>
    <col min="8970" max="8970" width="15.140625" style="94" customWidth="1"/>
    <col min="8971" max="8971" width="9.140625" style="94" customWidth="1"/>
    <col min="8972" max="8972" width="19.7109375" style="94" customWidth="1"/>
    <col min="8973" max="8973" width="6.28515625" style="94" customWidth="1"/>
    <col min="8974" max="8974" width="8.7109375" style="94" customWidth="1"/>
    <col min="8975" max="8975" width="3.85546875" style="94" customWidth="1"/>
    <col min="8976" max="8976" width="6.42578125" style="94" customWidth="1"/>
    <col min="8977" max="8977" width="8.7109375" style="94" customWidth="1"/>
    <col min="8978" max="8978" width="3.7109375" style="94" customWidth="1"/>
    <col min="8979" max="8979" width="6.42578125" style="94" customWidth="1"/>
    <col min="8980" max="8980" width="8.7109375" style="94" customWidth="1"/>
    <col min="8981" max="8981" width="3.7109375" style="94" customWidth="1"/>
    <col min="8982" max="8983" width="4.85546875" style="94" customWidth="1"/>
    <col min="8984" max="8984" width="6.28515625" style="94" customWidth="1"/>
    <col min="8985" max="8985" width="9.140625" style="94" customWidth="1"/>
    <col min="8986" max="8986" width="9.7109375" style="94" customWidth="1"/>
    <col min="8987" max="8987" width="6.7109375" style="94" customWidth="1"/>
    <col min="8988" max="8988" width="9.140625" style="94" customWidth="1"/>
    <col min="8989" max="9217" width="9.140625" style="94"/>
    <col min="9218" max="9218" width="5.140625" style="94" customWidth="1"/>
    <col min="9219" max="9220" width="9.140625" style="94" customWidth="1"/>
    <col min="9221" max="9221" width="17.28515625" style="94" customWidth="1"/>
    <col min="9222" max="9222" width="6.7109375" style="94" customWidth="1"/>
    <col min="9223" max="9223" width="4.7109375" style="94" customWidth="1"/>
    <col min="9224" max="9224" width="30.140625" style="94" customWidth="1"/>
    <col min="9225" max="9225" width="7.42578125" style="94" customWidth="1"/>
    <col min="9226" max="9226" width="15.140625" style="94" customWidth="1"/>
    <col min="9227" max="9227" width="9.140625" style="94" customWidth="1"/>
    <col min="9228" max="9228" width="19.7109375" style="94" customWidth="1"/>
    <col min="9229" max="9229" width="6.28515625" style="94" customWidth="1"/>
    <col min="9230" max="9230" width="8.7109375" style="94" customWidth="1"/>
    <col min="9231" max="9231" width="3.85546875" style="94" customWidth="1"/>
    <col min="9232" max="9232" width="6.42578125" style="94" customWidth="1"/>
    <col min="9233" max="9233" width="8.7109375" style="94" customWidth="1"/>
    <col min="9234" max="9234" width="3.7109375" style="94" customWidth="1"/>
    <col min="9235" max="9235" width="6.42578125" style="94" customWidth="1"/>
    <col min="9236" max="9236" width="8.7109375" style="94" customWidth="1"/>
    <col min="9237" max="9237" width="3.7109375" style="94" customWidth="1"/>
    <col min="9238" max="9239" width="4.85546875" style="94" customWidth="1"/>
    <col min="9240" max="9240" width="6.28515625" style="94" customWidth="1"/>
    <col min="9241" max="9241" width="9.140625" style="94" customWidth="1"/>
    <col min="9242" max="9242" width="9.7109375" style="94" customWidth="1"/>
    <col min="9243" max="9243" width="6.7109375" style="94" customWidth="1"/>
    <col min="9244" max="9244" width="9.140625" style="94" customWidth="1"/>
    <col min="9245" max="9473" width="9.140625" style="94"/>
    <col min="9474" max="9474" width="5.140625" style="94" customWidth="1"/>
    <col min="9475" max="9476" width="9.140625" style="94" customWidth="1"/>
    <col min="9477" max="9477" width="17.28515625" style="94" customWidth="1"/>
    <col min="9478" max="9478" width="6.7109375" style="94" customWidth="1"/>
    <col min="9479" max="9479" width="4.7109375" style="94" customWidth="1"/>
    <col min="9480" max="9480" width="30.140625" style="94" customWidth="1"/>
    <col min="9481" max="9481" width="7.42578125" style="94" customWidth="1"/>
    <col min="9482" max="9482" width="15.140625" style="94" customWidth="1"/>
    <col min="9483" max="9483" width="9.140625" style="94" customWidth="1"/>
    <col min="9484" max="9484" width="19.7109375" style="94" customWidth="1"/>
    <col min="9485" max="9485" width="6.28515625" style="94" customWidth="1"/>
    <col min="9486" max="9486" width="8.7109375" style="94" customWidth="1"/>
    <col min="9487" max="9487" width="3.85546875" style="94" customWidth="1"/>
    <col min="9488" max="9488" width="6.42578125" style="94" customWidth="1"/>
    <col min="9489" max="9489" width="8.7109375" style="94" customWidth="1"/>
    <col min="9490" max="9490" width="3.7109375" style="94" customWidth="1"/>
    <col min="9491" max="9491" width="6.42578125" style="94" customWidth="1"/>
    <col min="9492" max="9492" width="8.7109375" style="94" customWidth="1"/>
    <col min="9493" max="9493" width="3.7109375" style="94" customWidth="1"/>
    <col min="9494" max="9495" width="4.85546875" style="94" customWidth="1"/>
    <col min="9496" max="9496" width="6.28515625" style="94" customWidth="1"/>
    <col min="9497" max="9497" width="9.140625" style="94" customWidth="1"/>
    <col min="9498" max="9498" width="9.7109375" style="94" customWidth="1"/>
    <col min="9499" max="9499" width="6.7109375" style="94" customWidth="1"/>
    <col min="9500" max="9500" width="9.140625" style="94" customWidth="1"/>
    <col min="9501" max="9729" width="9.140625" style="94"/>
    <col min="9730" max="9730" width="5.140625" style="94" customWidth="1"/>
    <col min="9731" max="9732" width="9.140625" style="94" customWidth="1"/>
    <col min="9733" max="9733" width="17.28515625" style="94" customWidth="1"/>
    <col min="9734" max="9734" width="6.7109375" style="94" customWidth="1"/>
    <col min="9735" max="9735" width="4.7109375" style="94" customWidth="1"/>
    <col min="9736" max="9736" width="30.140625" style="94" customWidth="1"/>
    <col min="9737" max="9737" width="7.42578125" style="94" customWidth="1"/>
    <col min="9738" max="9738" width="15.140625" style="94" customWidth="1"/>
    <col min="9739" max="9739" width="9.140625" style="94" customWidth="1"/>
    <col min="9740" max="9740" width="19.7109375" style="94" customWidth="1"/>
    <col min="9741" max="9741" width="6.28515625" style="94" customWidth="1"/>
    <col min="9742" max="9742" width="8.7109375" style="94" customWidth="1"/>
    <col min="9743" max="9743" width="3.85546875" style="94" customWidth="1"/>
    <col min="9744" max="9744" width="6.42578125" style="94" customWidth="1"/>
    <col min="9745" max="9745" width="8.7109375" style="94" customWidth="1"/>
    <col min="9746" max="9746" width="3.7109375" style="94" customWidth="1"/>
    <col min="9747" max="9747" width="6.42578125" style="94" customWidth="1"/>
    <col min="9748" max="9748" width="8.7109375" style="94" customWidth="1"/>
    <col min="9749" max="9749" width="3.7109375" style="94" customWidth="1"/>
    <col min="9750" max="9751" width="4.85546875" style="94" customWidth="1"/>
    <col min="9752" max="9752" width="6.28515625" style="94" customWidth="1"/>
    <col min="9753" max="9753" width="9.140625" style="94" customWidth="1"/>
    <col min="9754" max="9754" width="9.7109375" style="94" customWidth="1"/>
    <col min="9755" max="9755" width="6.7109375" style="94" customWidth="1"/>
    <col min="9756" max="9756" width="9.140625" style="94" customWidth="1"/>
    <col min="9757" max="9985" width="9.140625" style="94"/>
    <col min="9986" max="9986" width="5.140625" style="94" customWidth="1"/>
    <col min="9987" max="9988" width="9.140625" style="94" customWidth="1"/>
    <col min="9989" max="9989" width="17.28515625" style="94" customWidth="1"/>
    <col min="9990" max="9990" width="6.7109375" style="94" customWidth="1"/>
    <col min="9991" max="9991" width="4.7109375" style="94" customWidth="1"/>
    <col min="9992" max="9992" width="30.140625" style="94" customWidth="1"/>
    <col min="9993" max="9993" width="7.42578125" style="94" customWidth="1"/>
    <col min="9994" max="9994" width="15.140625" style="94" customWidth="1"/>
    <col min="9995" max="9995" width="9.140625" style="94" customWidth="1"/>
    <col min="9996" max="9996" width="19.7109375" style="94" customWidth="1"/>
    <col min="9997" max="9997" width="6.28515625" style="94" customWidth="1"/>
    <col min="9998" max="9998" width="8.7109375" style="94" customWidth="1"/>
    <col min="9999" max="9999" width="3.85546875" style="94" customWidth="1"/>
    <col min="10000" max="10000" width="6.42578125" style="94" customWidth="1"/>
    <col min="10001" max="10001" width="8.7109375" style="94" customWidth="1"/>
    <col min="10002" max="10002" width="3.7109375" style="94" customWidth="1"/>
    <col min="10003" max="10003" width="6.42578125" style="94" customWidth="1"/>
    <col min="10004" max="10004" width="8.7109375" style="94" customWidth="1"/>
    <col min="10005" max="10005" width="3.7109375" style="94" customWidth="1"/>
    <col min="10006" max="10007" width="4.85546875" style="94" customWidth="1"/>
    <col min="10008" max="10008" width="6.28515625" style="94" customWidth="1"/>
    <col min="10009" max="10009" width="9.140625" style="94" customWidth="1"/>
    <col min="10010" max="10010" width="9.7109375" style="94" customWidth="1"/>
    <col min="10011" max="10011" width="6.7109375" style="94" customWidth="1"/>
    <col min="10012" max="10012" width="9.140625" style="94" customWidth="1"/>
    <col min="10013" max="10241" width="9.140625" style="94"/>
    <col min="10242" max="10242" width="5.140625" style="94" customWidth="1"/>
    <col min="10243" max="10244" width="9.140625" style="94" customWidth="1"/>
    <col min="10245" max="10245" width="17.28515625" style="94" customWidth="1"/>
    <col min="10246" max="10246" width="6.7109375" style="94" customWidth="1"/>
    <col min="10247" max="10247" width="4.7109375" style="94" customWidth="1"/>
    <col min="10248" max="10248" width="30.140625" style="94" customWidth="1"/>
    <col min="10249" max="10249" width="7.42578125" style="94" customWidth="1"/>
    <col min="10250" max="10250" width="15.140625" style="94" customWidth="1"/>
    <col min="10251" max="10251" width="9.140625" style="94" customWidth="1"/>
    <col min="10252" max="10252" width="19.7109375" style="94" customWidth="1"/>
    <col min="10253" max="10253" width="6.28515625" style="94" customWidth="1"/>
    <col min="10254" max="10254" width="8.7109375" style="94" customWidth="1"/>
    <col min="10255" max="10255" width="3.85546875" style="94" customWidth="1"/>
    <col min="10256" max="10256" width="6.42578125" style="94" customWidth="1"/>
    <col min="10257" max="10257" width="8.7109375" style="94" customWidth="1"/>
    <col min="10258" max="10258" width="3.7109375" style="94" customWidth="1"/>
    <col min="10259" max="10259" width="6.42578125" style="94" customWidth="1"/>
    <col min="10260" max="10260" width="8.7109375" style="94" customWidth="1"/>
    <col min="10261" max="10261" width="3.7109375" style="94" customWidth="1"/>
    <col min="10262" max="10263" width="4.85546875" style="94" customWidth="1"/>
    <col min="10264" max="10264" width="6.28515625" style="94" customWidth="1"/>
    <col min="10265" max="10265" width="9.140625" style="94" customWidth="1"/>
    <col min="10266" max="10266" width="9.7109375" style="94" customWidth="1"/>
    <col min="10267" max="10267" width="6.7109375" style="94" customWidth="1"/>
    <col min="10268" max="10268" width="9.140625" style="94" customWidth="1"/>
    <col min="10269" max="10497" width="9.140625" style="94"/>
    <col min="10498" max="10498" width="5.140625" style="94" customWidth="1"/>
    <col min="10499" max="10500" width="9.140625" style="94" customWidth="1"/>
    <col min="10501" max="10501" width="17.28515625" style="94" customWidth="1"/>
    <col min="10502" max="10502" width="6.7109375" style="94" customWidth="1"/>
    <col min="10503" max="10503" width="4.7109375" style="94" customWidth="1"/>
    <col min="10504" max="10504" width="30.140625" style="94" customWidth="1"/>
    <col min="10505" max="10505" width="7.42578125" style="94" customWidth="1"/>
    <col min="10506" max="10506" width="15.140625" style="94" customWidth="1"/>
    <col min="10507" max="10507" width="9.140625" style="94" customWidth="1"/>
    <col min="10508" max="10508" width="19.7109375" style="94" customWidth="1"/>
    <col min="10509" max="10509" width="6.28515625" style="94" customWidth="1"/>
    <col min="10510" max="10510" width="8.7109375" style="94" customWidth="1"/>
    <col min="10511" max="10511" width="3.85546875" style="94" customWidth="1"/>
    <col min="10512" max="10512" width="6.42578125" style="94" customWidth="1"/>
    <col min="10513" max="10513" width="8.7109375" style="94" customWidth="1"/>
    <col min="10514" max="10514" width="3.7109375" style="94" customWidth="1"/>
    <col min="10515" max="10515" width="6.42578125" style="94" customWidth="1"/>
    <col min="10516" max="10516" width="8.7109375" style="94" customWidth="1"/>
    <col min="10517" max="10517" width="3.7109375" style="94" customWidth="1"/>
    <col min="10518" max="10519" width="4.85546875" style="94" customWidth="1"/>
    <col min="10520" max="10520" width="6.28515625" style="94" customWidth="1"/>
    <col min="10521" max="10521" width="9.140625" style="94" customWidth="1"/>
    <col min="10522" max="10522" width="9.7109375" style="94" customWidth="1"/>
    <col min="10523" max="10523" width="6.7109375" style="94" customWidth="1"/>
    <col min="10524" max="10524" width="9.140625" style="94" customWidth="1"/>
    <col min="10525" max="10753" width="9.140625" style="94"/>
    <col min="10754" max="10754" width="5.140625" style="94" customWidth="1"/>
    <col min="10755" max="10756" width="9.140625" style="94" customWidth="1"/>
    <col min="10757" max="10757" width="17.28515625" style="94" customWidth="1"/>
    <col min="10758" max="10758" width="6.7109375" style="94" customWidth="1"/>
    <col min="10759" max="10759" width="4.7109375" style="94" customWidth="1"/>
    <col min="10760" max="10760" width="30.140625" style="94" customWidth="1"/>
    <col min="10761" max="10761" width="7.42578125" style="94" customWidth="1"/>
    <col min="10762" max="10762" width="15.140625" style="94" customWidth="1"/>
    <col min="10763" max="10763" width="9.140625" style="94" customWidth="1"/>
    <col min="10764" max="10764" width="19.7109375" style="94" customWidth="1"/>
    <col min="10765" max="10765" width="6.28515625" style="94" customWidth="1"/>
    <col min="10766" max="10766" width="8.7109375" style="94" customWidth="1"/>
    <col min="10767" max="10767" width="3.85546875" style="94" customWidth="1"/>
    <col min="10768" max="10768" width="6.42578125" style="94" customWidth="1"/>
    <col min="10769" max="10769" width="8.7109375" style="94" customWidth="1"/>
    <col min="10770" max="10770" width="3.7109375" style="94" customWidth="1"/>
    <col min="10771" max="10771" width="6.42578125" style="94" customWidth="1"/>
    <col min="10772" max="10772" width="8.7109375" style="94" customWidth="1"/>
    <col min="10773" max="10773" width="3.7109375" style="94" customWidth="1"/>
    <col min="10774" max="10775" width="4.85546875" style="94" customWidth="1"/>
    <col min="10776" max="10776" width="6.28515625" style="94" customWidth="1"/>
    <col min="10777" max="10777" width="9.140625" style="94" customWidth="1"/>
    <col min="10778" max="10778" width="9.7109375" style="94" customWidth="1"/>
    <col min="10779" max="10779" width="6.7109375" style="94" customWidth="1"/>
    <col min="10780" max="10780" width="9.140625" style="94" customWidth="1"/>
    <col min="10781" max="11009" width="9.140625" style="94"/>
    <col min="11010" max="11010" width="5.140625" style="94" customWidth="1"/>
    <col min="11011" max="11012" width="9.140625" style="94" customWidth="1"/>
    <col min="11013" max="11013" width="17.28515625" style="94" customWidth="1"/>
    <col min="11014" max="11014" width="6.7109375" style="94" customWidth="1"/>
    <col min="11015" max="11015" width="4.7109375" style="94" customWidth="1"/>
    <col min="11016" max="11016" width="30.140625" style="94" customWidth="1"/>
    <col min="11017" max="11017" width="7.42578125" style="94" customWidth="1"/>
    <col min="11018" max="11018" width="15.140625" style="94" customWidth="1"/>
    <col min="11019" max="11019" width="9.140625" style="94" customWidth="1"/>
    <col min="11020" max="11020" width="19.7109375" style="94" customWidth="1"/>
    <col min="11021" max="11021" width="6.28515625" style="94" customWidth="1"/>
    <col min="11022" max="11022" width="8.7109375" style="94" customWidth="1"/>
    <col min="11023" max="11023" width="3.85546875" style="94" customWidth="1"/>
    <col min="11024" max="11024" width="6.42578125" style="94" customWidth="1"/>
    <col min="11025" max="11025" width="8.7109375" style="94" customWidth="1"/>
    <col min="11026" max="11026" width="3.7109375" style="94" customWidth="1"/>
    <col min="11027" max="11027" width="6.42578125" style="94" customWidth="1"/>
    <col min="11028" max="11028" width="8.7109375" style="94" customWidth="1"/>
    <col min="11029" max="11029" width="3.7109375" style="94" customWidth="1"/>
    <col min="11030" max="11031" width="4.85546875" style="94" customWidth="1"/>
    <col min="11032" max="11032" width="6.28515625" style="94" customWidth="1"/>
    <col min="11033" max="11033" width="9.140625" style="94" customWidth="1"/>
    <col min="11034" max="11034" width="9.7109375" style="94" customWidth="1"/>
    <col min="11035" max="11035" width="6.7109375" style="94" customWidth="1"/>
    <col min="11036" max="11036" width="9.140625" style="94" customWidth="1"/>
    <col min="11037" max="11265" width="9.140625" style="94"/>
    <col min="11266" max="11266" width="5.140625" style="94" customWidth="1"/>
    <col min="11267" max="11268" width="9.140625" style="94" customWidth="1"/>
    <col min="11269" max="11269" width="17.28515625" style="94" customWidth="1"/>
    <col min="11270" max="11270" width="6.7109375" style="94" customWidth="1"/>
    <col min="11271" max="11271" width="4.7109375" style="94" customWidth="1"/>
    <col min="11272" max="11272" width="30.140625" style="94" customWidth="1"/>
    <col min="11273" max="11273" width="7.42578125" style="94" customWidth="1"/>
    <col min="11274" max="11274" width="15.140625" style="94" customWidth="1"/>
    <col min="11275" max="11275" width="9.140625" style="94" customWidth="1"/>
    <col min="11276" max="11276" width="19.7109375" style="94" customWidth="1"/>
    <col min="11277" max="11277" width="6.28515625" style="94" customWidth="1"/>
    <col min="11278" max="11278" width="8.7109375" style="94" customWidth="1"/>
    <col min="11279" max="11279" width="3.85546875" style="94" customWidth="1"/>
    <col min="11280" max="11280" width="6.42578125" style="94" customWidth="1"/>
    <col min="11281" max="11281" width="8.7109375" style="94" customWidth="1"/>
    <col min="11282" max="11282" width="3.7109375" style="94" customWidth="1"/>
    <col min="11283" max="11283" width="6.42578125" style="94" customWidth="1"/>
    <col min="11284" max="11284" width="8.7109375" style="94" customWidth="1"/>
    <col min="11285" max="11285" width="3.7109375" style="94" customWidth="1"/>
    <col min="11286" max="11287" width="4.85546875" style="94" customWidth="1"/>
    <col min="11288" max="11288" width="6.28515625" style="94" customWidth="1"/>
    <col min="11289" max="11289" width="9.140625" style="94" customWidth="1"/>
    <col min="11290" max="11290" width="9.7109375" style="94" customWidth="1"/>
    <col min="11291" max="11291" width="6.7109375" style="94" customWidth="1"/>
    <col min="11292" max="11292" width="9.140625" style="94" customWidth="1"/>
    <col min="11293" max="11521" width="9.140625" style="94"/>
    <col min="11522" max="11522" width="5.140625" style="94" customWidth="1"/>
    <col min="11523" max="11524" width="9.140625" style="94" customWidth="1"/>
    <col min="11525" max="11525" width="17.28515625" style="94" customWidth="1"/>
    <col min="11526" max="11526" width="6.7109375" style="94" customWidth="1"/>
    <col min="11527" max="11527" width="4.7109375" style="94" customWidth="1"/>
    <col min="11528" max="11528" width="30.140625" style="94" customWidth="1"/>
    <col min="11529" max="11529" width="7.42578125" style="94" customWidth="1"/>
    <col min="11530" max="11530" width="15.140625" style="94" customWidth="1"/>
    <col min="11531" max="11531" width="9.140625" style="94" customWidth="1"/>
    <col min="11532" max="11532" width="19.7109375" style="94" customWidth="1"/>
    <col min="11533" max="11533" width="6.28515625" style="94" customWidth="1"/>
    <col min="11534" max="11534" width="8.7109375" style="94" customWidth="1"/>
    <col min="11535" max="11535" width="3.85546875" style="94" customWidth="1"/>
    <col min="11536" max="11536" width="6.42578125" style="94" customWidth="1"/>
    <col min="11537" max="11537" width="8.7109375" style="94" customWidth="1"/>
    <col min="11538" max="11538" width="3.7109375" style="94" customWidth="1"/>
    <col min="11539" max="11539" width="6.42578125" style="94" customWidth="1"/>
    <col min="11540" max="11540" width="8.7109375" style="94" customWidth="1"/>
    <col min="11541" max="11541" width="3.7109375" style="94" customWidth="1"/>
    <col min="11542" max="11543" width="4.85546875" style="94" customWidth="1"/>
    <col min="11544" max="11544" width="6.28515625" style="94" customWidth="1"/>
    <col min="11545" max="11545" width="9.140625" style="94" customWidth="1"/>
    <col min="11546" max="11546" width="9.7109375" style="94" customWidth="1"/>
    <col min="11547" max="11547" width="6.7109375" style="94" customWidth="1"/>
    <col min="11548" max="11548" width="9.140625" style="94" customWidth="1"/>
    <col min="11549" max="11777" width="9.140625" style="94"/>
    <col min="11778" max="11778" width="5.140625" style="94" customWidth="1"/>
    <col min="11779" max="11780" width="9.140625" style="94" customWidth="1"/>
    <col min="11781" max="11781" width="17.28515625" style="94" customWidth="1"/>
    <col min="11782" max="11782" width="6.7109375" style="94" customWidth="1"/>
    <col min="11783" max="11783" width="4.7109375" style="94" customWidth="1"/>
    <col min="11784" max="11784" width="30.140625" style="94" customWidth="1"/>
    <col min="11785" max="11785" width="7.42578125" style="94" customWidth="1"/>
    <col min="11786" max="11786" width="15.140625" style="94" customWidth="1"/>
    <col min="11787" max="11787" width="9.140625" style="94" customWidth="1"/>
    <col min="11788" max="11788" width="19.7109375" style="94" customWidth="1"/>
    <col min="11789" max="11789" width="6.28515625" style="94" customWidth="1"/>
    <col min="11790" max="11790" width="8.7109375" style="94" customWidth="1"/>
    <col min="11791" max="11791" width="3.85546875" style="94" customWidth="1"/>
    <col min="11792" max="11792" width="6.42578125" style="94" customWidth="1"/>
    <col min="11793" max="11793" width="8.7109375" style="94" customWidth="1"/>
    <col min="11794" max="11794" width="3.7109375" style="94" customWidth="1"/>
    <col min="11795" max="11795" width="6.42578125" style="94" customWidth="1"/>
    <col min="11796" max="11796" width="8.7109375" style="94" customWidth="1"/>
    <col min="11797" max="11797" width="3.7109375" style="94" customWidth="1"/>
    <col min="11798" max="11799" width="4.85546875" style="94" customWidth="1"/>
    <col min="11800" max="11800" width="6.28515625" style="94" customWidth="1"/>
    <col min="11801" max="11801" width="9.140625" style="94" customWidth="1"/>
    <col min="11802" max="11802" width="9.7109375" style="94" customWidth="1"/>
    <col min="11803" max="11803" width="6.7109375" style="94" customWidth="1"/>
    <col min="11804" max="11804" width="9.140625" style="94" customWidth="1"/>
    <col min="11805" max="12033" width="9.140625" style="94"/>
    <col min="12034" max="12034" width="5.140625" style="94" customWidth="1"/>
    <col min="12035" max="12036" width="9.140625" style="94" customWidth="1"/>
    <col min="12037" max="12037" width="17.28515625" style="94" customWidth="1"/>
    <col min="12038" max="12038" width="6.7109375" style="94" customWidth="1"/>
    <col min="12039" max="12039" width="4.7109375" style="94" customWidth="1"/>
    <col min="12040" max="12040" width="30.140625" style="94" customWidth="1"/>
    <col min="12041" max="12041" width="7.42578125" style="94" customWidth="1"/>
    <col min="12042" max="12042" width="15.140625" style="94" customWidth="1"/>
    <col min="12043" max="12043" width="9.140625" style="94" customWidth="1"/>
    <col min="12044" max="12044" width="19.7109375" style="94" customWidth="1"/>
    <col min="12045" max="12045" width="6.28515625" style="94" customWidth="1"/>
    <col min="12046" max="12046" width="8.7109375" style="94" customWidth="1"/>
    <col min="12047" max="12047" width="3.85546875" style="94" customWidth="1"/>
    <col min="12048" max="12048" width="6.42578125" style="94" customWidth="1"/>
    <col min="12049" max="12049" width="8.7109375" style="94" customWidth="1"/>
    <col min="12050" max="12050" width="3.7109375" style="94" customWidth="1"/>
    <col min="12051" max="12051" width="6.42578125" style="94" customWidth="1"/>
    <col min="12052" max="12052" width="8.7109375" style="94" customWidth="1"/>
    <col min="12053" max="12053" width="3.7109375" style="94" customWidth="1"/>
    <col min="12054" max="12055" width="4.85546875" style="94" customWidth="1"/>
    <col min="12056" max="12056" width="6.28515625" style="94" customWidth="1"/>
    <col min="12057" max="12057" width="9.140625" style="94" customWidth="1"/>
    <col min="12058" max="12058" width="9.7109375" style="94" customWidth="1"/>
    <col min="12059" max="12059" width="6.7109375" style="94" customWidth="1"/>
    <col min="12060" max="12060" width="9.140625" style="94" customWidth="1"/>
    <col min="12061" max="12289" width="9.140625" style="94"/>
    <col min="12290" max="12290" width="5.140625" style="94" customWidth="1"/>
    <col min="12291" max="12292" width="9.140625" style="94" customWidth="1"/>
    <col min="12293" max="12293" width="17.28515625" style="94" customWidth="1"/>
    <col min="12294" max="12294" width="6.7109375" style="94" customWidth="1"/>
    <col min="12295" max="12295" width="4.7109375" style="94" customWidth="1"/>
    <col min="12296" max="12296" width="30.140625" style="94" customWidth="1"/>
    <col min="12297" max="12297" width="7.42578125" style="94" customWidth="1"/>
    <col min="12298" max="12298" width="15.140625" style="94" customWidth="1"/>
    <col min="12299" max="12299" width="9.140625" style="94" customWidth="1"/>
    <col min="12300" max="12300" width="19.7109375" style="94" customWidth="1"/>
    <col min="12301" max="12301" width="6.28515625" style="94" customWidth="1"/>
    <col min="12302" max="12302" width="8.7109375" style="94" customWidth="1"/>
    <col min="12303" max="12303" width="3.85546875" style="94" customWidth="1"/>
    <col min="12304" max="12304" width="6.42578125" style="94" customWidth="1"/>
    <col min="12305" max="12305" width="8.7109375" style="94" customWidth="1"/>
    <col min="12306" max="12306" width="3.7109375" style="94" customWidth="1"/>
    <col min="12307" max="12307" width="6.42578125" style="94" customWidth="1"/>
    <col min="12308" max="12308" width="8.7109375" style="94" customWidth="1"/>
    <col min="12309" max="12309" width="3.7109375" style="94" customWidth="1"/>
    <col min="12310" max="12311" width="4.85546875" style="94" customWidth="1"/>
    <col min="12312" max="12312" width="6.28515625" style="94" customWidth="1"/>
    <col min="12313" max="12313" width="9.140625" style="94" customWidth="1"/>
    <col min="12314" max="12314" width="9.7109375" style="94" customWidth="1"/>
    <col min="12315" max="12315" width="6.7109375" style="94" customWidth="1"/>
    <col min="12316" max="12316" width="9.140625" style="94" customWidth="1"/>
    <col min="12317" max="12545" width="9.140625" style="94"/>
    <col min="12546" max="12546" width="5.140625" style="94" customWidth="1"/>
    <col min="12547" max="12548" width="9.140625" style="94" customWidth="1"/>
    <col min="12549" max="12549" width="17.28515625" style="94" customWidth="1"/>
    <col min="12550" max="12550" width="6.7109375" style="94" customWidth="1"/>
    <col min="12551" max="12551" width="4.7109375" style="94" customWidth="1"/>
    <col min="12552" max="12552" width="30.140625" style="94" customWidth="1"/>
    <col min="12553" max="12553" width="7.42578125" style="94" customWidth="1"/>
    <col min="12554" max="12554" width="15.140625" style="94" customWidth="1"/>
    <col min="12555" max="12555" width="9.140625" style="94" customWidth="1"/>
    <col min="12556" max="12556" width="19.7109375" style="94" customWidth="1"/>
    <col min="12557" max="12557" width="6.28515625" style="94" customWidth="1"/>
    <col min="12558" max="12558" width="8.7109375" style="94" customWidth="1"/>
    <col min="12559" max="12559" width="3.85546875" style="94" customWidth="1"/>
    <col min="12560" max="12560" width="6.42578125" style="94" customWidth="1"/>
    <col min="12561" max="12561" width="8.7109375" style="94" customWidth="1"/>
    <col min="12562" max="12562" width="3.7109375" style="94" customWidth="1"/>
    <col min="12563" max="12563" width="6.42578125" style="94" customWidth="1"/>
    <col min="12564" max="12564" width="8.7109375" style="94" customWidth="1"/>
    <col min="12565" max="12565" width="3.7109375" style="94" customWidth="1"/>
    <col min="12566" max="12567" width="4.85546875" style="94" customWidth="1"/>
    <col min="12568" max="12568" width="6.28515625" style="94" customWidth="1"/>
    <col min="12569" max="12569" width="9.140625" style="94" customWidth="1"/>
    <col min="12570" max="12570" width="9.7109375" style="94" customWidth="1"/>
    <col min="12571" max="12571" width="6.7109375" style="94" customWidth="1"/>
    <col min="12572" max="12572" width="9.140625" style="94" customWidth="1"/>
    <col min="12573" max="12801" width="9.140625" style="94"/>
    <col min="12802" max="12802" width="5.140625" style="94" customWidth="1"/>
    <col min="12803" max="12804" width="9.140625" style="94" customWidth="1"/>
    <col min="12805" max="12805" width="17.28515625" style="94" customWidth="1"/>
    <col min="12806" max="12806" width="6.7109375" style="94" customWidth="1"/>
    <col min="12807" max="12807" width="4.7109375" style="94" customWidth="1"/>
    <col min="12808" max="12808" width="30.140625" style="94" customWidth="1"/>
    <col min="12809" max="12809" width="7.42578125" style="94" customWidth="1"/>
    <col min="12810" max="12810" width="15.140625" style="94" customWidth="1"/>
    <col min="12811" max="12811" width="9.140625" style="94" customWidth="1"/>
    <col min="12812" max="12812" width="19.7109375" style="94" customWidth="1"/>
    <col min="12813" max="12813" width="6.28515625" style="94" customWidth="1"/>
    <col min="12814" max="12814" width="8.7109375" style="94" customWidth="1"/>
    <col min="12815" max="12815" width="3.85546875" style="94" customWidth="1"/>
    <col min="12816" max="12816" width="6.42578125" style="94" customWidth="1"/>
    <col min="12817" max="12817" width="8.7109375" style="94" customWidth="1"/>
    <col min="12818" max="12818" width="3.7109375" style="94" customWidth="1"/>
    <col min="12819" max="12819" width="6.42578125" style="94" customWidth="1"/>
    <col min="12820" max="12820" width="8.7109375" style="94" customWidth="1"/>
    <col min="12821" max="12821" width="3.7109375" style="94" customWidth="1"/>
    <col min="12822" max="12823" width="4.85546875" style="94" customWidth="1"/>
    <col min="12824" max="12824" width="6.28515625" style="94" customWidth="1"/>
    <col min="12825" max="12825" width="9.140625" style="94" customWidth="1"/>
    <col min="12826" max="12826" width="9.7109375" style="94" customWidth="1"/>
    <col min="12827" max="12827" width="6.7109375" style="94" customWidth="1"/>
    <col min="12828" max="12828" width="9.140625" style="94" customWidth="1"/>
    <col min="12829" max="13057" width="9.140625" style="94"/>
    <col min="13058" max="13058" width="5.140625" style="94" customWidth="1"/>
    <col min="13059" max="13060" width="9.140625" style="94" customWidth="1"/>
    <col min="13061" max="13061" width="17.28515625" style="94" customWidth="1"/>
    <col min="13062" max="13062" width="6.7109375" style="94" customWidth="1"/>
    <col min="13063" max="13063" width="4.7109375" style="94" customWidth="1"/>
    <col min="13064" max="13064" width="30.140625" style="94" customWidth="1"/>
    <col min="13065" max="13065" width="7.42578125" style="94" customWidth="1"/>
    <col min="13066" max="13066" width="15.140625" style="94" customWidth="1"/>
    <col min="13067" max="13067" width="9.140625" style="94" customWidth="1"/>
    <col min="13068" max="13068" width="19.7109375" style="94" customWidth="1"/>
    <col min="13069" max="13069" width="6.28515625" style="94" customWidth="1"/>
    <col min="13070" max="13070" width="8.7109375" style="94" customWidth="1"/>
    <col min="13071" max="13071" width="3.85546875" style="94" customWidth="1"/>
    <col min="13072" max="13072" width="6.42578125" style="94" customWidth="1"/>
    <col min="13073" max="13073" width="8.7109375" style="94" customWidth="1"/>
    <col min="13074" max="13074" width="3.7109375" style="94" customWidth="1"/>
    <col min="13075" max="13075" width="6.42578125" style="94" customWidth="1"/>
    <col min="13076" max="13076" width="8.7109375" style="94" customWidth="1"/>
    <col min="13077" max="13077" width="3.7109375" style="94" customWidth="1"/>
    <col min="13078" max="13079" width="4.85546875" style="94" customWidth="1"/>
    <col min="13080" max="13080" width="6.28515625" style="94" customWidth="1"/>
    <col min="13081" max="13081" width="9.140625" style="94" customWidth="1"/>
    <col min="13082" max="13082" width="9.7109375" style="94" customWidth="1"/>
    <col min="13083" max="13083" width="6.7109375" style="94" customWidth="1"/>
    <col min="13084" max="13084" width="9.140625" style="94" customWidth="1"/>
    <col min="13085" max="13313" width="9.140625" style="94"/>
    <col min="13314" max="13314" width="5.140625" style="94" customWidth="1"/>
    <col min="13315" max="13316" width="9.140625" style="94" customWidth="1"/>
    <col min="13317" max="13317" width="17.28515625" style="94" customWidth="1"/>
    <col min="13318" max="13318" width="6.7109375" style="94" customWidth="1"/>
    <col min="13319" max="13319" width="4.7109375" style="94" customWidth="1"/>
    <col min="13320" max="13320" width="30.140625" style="94" customWidth="1"/>
    <col min="13321" max="13321" width="7.42578125" style="94" customWidth="1"/>
    <col min="13322" max="13322" width="15.140625" style="94" customWidth="1"/>
    <col min="13323" max="13323" width="9.140625" style="94" customWidth="1"/>
    <col min="13324" max="13324" width="19.7109375" style="94" customWidth="1"/>
    <col min="13325" max="13325" width="6.28515625" style="94" customWidth="1"/>
    <col min="13326" max="13326" width="8.7109375" style="94" customWidth="1"/>
    <col min="13327" max="13327" width="3.85546875" style="94" customWidth="1"/>
    <col min="13328" max="13328" width="6.42578125" style="94" customWidth="1"/>
    <col min="13329" max="13329" width="8.7109375" style="94" customWidth="1"/>
    <col min="13330" max="13330" width="3.7109375" style="94" customWidth="1"/>
    <col min="13331" max="13331" width="6.42578125" style="94" customWidth="1"/>
    <col min="13332" max="13332" width="8.7109375" style="94" customWidth="1"/>
    <col min="13333" max="13333" width="3.7109375" style="94" customWidth="1"/>
    <col min="13334" max="13335" width="4.85546875" style="94" customWidth="1"/>
    <col min="13336" max="13336" width="6.28515625" style="94" customWidth="1"/>
    <col min="13337" max="13337" width="9.140625" style="94" customWidth="1"/>
    <col min="13338" max="13338" width="9.7109375" style="94" customWidth="1"/>
    <col min="13339" max="13339" width="6.7109375" style="94" customWidth="1"/>
    <col min="13340" max="13340" width="9.140625" style="94" customWidth="1"/>
    <col min="13341" max="13569" width="9.140625" style="94"/>
    <col min="13570" max="13570" width="5.140625" style="94" customWidth="1"/>
    <col min="13571" max="13572" width="9.140625" style="94" customWidth="1"/>
    <col min="13573" max="13573" width="17.28515625" style="94" customWidth="1"/>
    <col min="13574" max="13574" width="6.7109375" style="94" customWidth="1"/>
    <col min="13575" max="13575" width="4.7109375" style="94" customWidth="1"/>
    <col min="13576" max="13576" width="30.140625" style="94" customWidth="1"/>
    <col min="13577" max="13577" width="7.42578125" style="94" customWidth="1"/>
    <col min="13578" max="13578" width="15.140625" style="94" customWidth="1"/>
    <col min="13579" max="13579" width="9.140625" style="94" customWidth="1"/>
    <col min="13580" max="13580" width="19.7109375" style="94" customWidth="1"/>
    <col min="13581" max="13581" width="6.28515625" style="94" customWidth="1"/>
    <col min="13582" max="13582" width="8.7109375" style="94" customWidth="1"/>
    <col min="13583" max="13583" width="3.85546875" style="94" customWidth="1"/>
    <col min="13584" max="13584" width="6.42578125" style="94" customWidth="1"/>
    <col min="13585" max="13585" width="8.7109375" style="94" customWidth="1"/>
    <col min="13586" max="13586" width="3.7109375" style="94" customWidth="1"/>
    <col min="13587" max="13587" width="6.42578125" style="94" customWidth="1"/>
    <col min="13588" max="13588" width="8.7109375" style="94" customWidth="1"/>
    <col min="13589" max="13589" width="3.7109375" style="94" customWidth="1"/>
    <col min="13590" max="13591" width="4.85546875" style="94" customWidth="1"/>
    <col min="13592" max="13592" width="6.28515625" style="94" customWidth="1"/>
    <col min="13593" max="13593" width="9.140625" style="94" customWidth="1"/>
    <col min="13594" max="13594" width="9.7109375" style="94" customWidth="1"/>
    <col min="13595" max="13595" width="6.7109375" style="94" customWidth="1"/>
    <col min="13596" max="13596" width="9.140625" style="94" customWidth="1"/>
    <col min="13597" max="13825" width="9.140625" style="94"/>
    <col min="13826" max="13826" width="5.140625" style="94" customWidth="1"/>
    <col min="13827" max="13828" width="9.140625" style="94" customWidth="1"/>
    <col min="13829" max="13829" width="17.28515625" style="94" customWidth="1"/>
    <col min="13830" max="13830" width="6.7109375" style="94" customWidth="1"/>
    <col min="13831" max="13831" width="4.7109375" style="94" customWidth="1"/>
    <col min="13832" max="13832" width="30.140625" style="94" customWidth="1"/>
    <col min="13833" max="13833" width="7.42578125" style="94" customWidth="1"/>
    <col min="13834" max="13834" width="15.140625" style="94" customWidth="1"/>
    <col min="13835" max="13835" width="9.140625" style="94" customWidth="1"/>
    <col min="13836" max="13836" width="19.7109375" style="94" customWidth="1"/>
    <col min="13837" max="13837" width="6.28515625" style="94" customWidth="1"/>
    <col min="13838" max="13838" width="8.7109375" style="94" customWidth="1"/>
    <col min="13839" max="13839" width="3.85546875" style="94" customWidth="1"/>
    <col min="13840" max="13840" width="6.42578125" style="94" customWidth="1"/>
    <col min="13841" max="13841" width="8.7109375" style="94" customWidth="1"/>
    <col min="13842" max="13842" width="3.7109375" style="94" customWidth="1"/>
    <col min="13843" max="13843" width="6.42578125" style="94" customWidth="1"/>
    <col min="13844" max="13844" width="8.7109375" style="94" customWidth="1"/>
    <col min="13845" max="13845" width="3.7109375" style="94" customWidth="1"/>
    <col min="13846" max="13847" width="4.85546875" style="94" customWidth="1"/>
    <col min="13848" max="13848" width="6.28515625" style="94" customWidth="1"/>
    <col min="13849" max="13849" width="9.140625" style="94" customWidth="1"/>
    <col min="13850" max="13850" width="9.7109375" style="94" customWidth="1"/>
    <col min="13851" max="13851" width="6.7109375" style="94" customWidth="1"/>
    <col min="13852" max="13852" width="9.140625" style="94" customWidth="1"/>
    <col min="13853" max="14081" width="9.140625" style="94"/>
    <col min="14082" max="14082" width="5.140625" style="94" customWidth="1"/>
    <col min="14083" max="14084" width="9.140625" style="94" customWidth="1"/>
    <col min="14085" max="14085" width="17.28515625" style="94" customWidth="1"/>
    <col min="14086" max="14086" width="6.7109375" style="94" customWidth="1"/>
    <col min="14087" max="14087" width="4.7109375" style="94" customWidth="1"/>
    <col min="14088" max="14088" width="30.140625" style="94" customWidth="1"/>
    <col min="14089" max="14089" width="7.42578125" style="94" customWidth="1"/>
    <col min="14090" max="14090" width="15.140625" style="94" customWidth="1"/>
    <col min="14091" max="14091" width="9.140625" style="94" customWidth="1"/>
    <col min="14092" max="14092" width="19.7109375" style="94" customWidth="1"/>
    <col min="14093" max="14093" width="6.28515625" style="94" customWidth="1"/>
    <col min="14094" max="14094" width="8.7109375" style="94" customWidth="1"/>
    <col min="14095" max="14095" width="3.85546875" style="94" customWidth="1"/>
    <col min="14096" max="14096" width="6.42578125" style="94" customWidth="1"/>
    <col min="14097" max="14097" width="8.7109375" style="94" customWidth="1"/>
    <col min="14098" max="14098" width="3.7109375" style="94" customWidth="1"/>
    <col min="14099" max="14099" width="6.42578125" style="94" customWidth="1"/>
    <col min="14100" max="14100" width="8.7109375" style="94" customWidth="1"/>
    <col min="14101" max="14101" width="3.7109375" style="94" customWidth="1"/>
    <col min="14102" max="14103" width="4.85546875" style="94" customWidth="1"/>
    <col min="14104" max="14104" width="6.28515625" style="94" customWidth="1"/>
    <col min="14105" max="14105" width="9.140625" style="94" customWidth="1"/>
    <col min="14106" max="14106" width="9.7109375" style="94" customWidth="1"/>
    <col min="14107" max="14107" width="6.7109375" style="94" customWidth="1"/>
    <col min="14108" max="14108" width="9.140625" style="94" customWidth="1"/>
    <col min="14109" max="14337" width="9.140625" style="94"/>
    <col min="14338" max="14338" width="5.140625" style="94" customWidth="1"/>
    <col min="14339" max="14340" width="9.140625" style="94" customWidth="1"/>
    <col min="14341" max="14341" width="17.28515625" style="94" customWidth="1"/>
    <col min="14342" max="14342" width="6.7109375" style="94" customWidth="1"/>
    <col min="14343" max="14343" width="4.7109375" style="94" customWidth="1"/>
    <col min="14344" max="14344" width="30.140625" style="94" customWidth="1"/>
    <col min="14345" max="14345" width="7.42578125" style="94" customWidth="1"/>
    <col min="14346" max="14346" width="15.140625" style="94" customWidth="1"/>
    <col min="14347" max="14347" width="9.140625" style="94" customWidth="1"/>
    <col min="14348" max="14348" width="19.7109375" style="94" customWidth="1"/>
    <col min="14349" max="14349" width="6.28515625" style="94" customWidth="1"/>
    <col min="14350" max="14350" width="8.7109375" style="94" customWidth="1"/>
    <col min="14351" max="14351" width="3.85546875" style="94" customWidth="1"/>
    <col min="14352" max="14352" width="6.42578125" style="94" customWidth="1"/>
    <col min="14353" max="14353" width="8.7109375" style="94" customWidth="1"/>
    <col min="14354" max="14354" width="3.7109375" style="94" customWidth="1"/>
    <col min="14355" max="14355" width="6.42578125" style="94" customWidth="1"/>
    <col min="14356" max="14356" width="8.7109375" style="94" customWidth="1"/>
    <col min="14357" max="14357" width="3.7109375" style="94" customWidth="1"/>
    <col min="14358" max="14359" width="4.85546875" style="94" customWidth="1"/>
    <col min="14360" max="14360" width="6.28515625" style="94" customWidth="1"/>
    <col min="14361" max="14361" width="9.140625" style="94" customWidth="1"/>
    <col min="14362" max="14362" width="9.7109375" style="94" customWidth="1"/>
    <col min="14363" max="14363" width="6.7109375" style="94" customWidth="1"/>
    <col min="14364" max="14364" width="9.140625" style="94" customWidth="1"/>
    <col min="14365" max="14593" width="9.140625" style="94"/>
    <col min="14594" max="14594" width="5.140625" style="94" customWidth="1"/>
    <col min="14595" max="14596" width="9.140625" style="94" customWidth="1"/>
    <col min="14597" max="14597" width="17.28515625" style="94" customWidth="1"/>
    <col min="14598" max="14598" width="6.7109375" style="94" customWidth="1"/>
    <col min="14599" max="14599" width="4.7109375" style="94" customWidth="1"/>
    <col min="14600" max="14600" width="30.140625" style="94" customWidth="1"/>
    <col min="14601" max="14601" width="7.42578125" style="94" customWidth="1"/>
    <col min="14602" max="14602" width="15.140625" style="94" customWidth="1"/>
    <col min="14603" max="14603" width="9.140625" style="94" customWidth="1"/>
    <col min="14604" max="14604" width="19.7109375" style="94" customWidth="1"/>
    <col min="14605" max="14605" width="6.28515625" style="94" customWidth="1"/>
    <col min="14606" max="14606" width="8.7109375" style="94" customWidth="1"/>
    <col min="14607" max="14607" width="3.85546875" style="94" customWidth="1"/>
    <col min="14608" max="14608" width="6.42578125" style="94" customWidth="1"/>
    <col min="14609" max="14609" width="8.7109375" style="94" customWidth="1"/>
    <col min="14610" max="14610" width="3.7109375" style="94" customWidth="1"/>
    <col min="14611" max="14611" width="6.42578125" style="94" customWidth="1"/>
    <col min="14612" max="14612" width="8.7109375" style="94" customWidth="1"/>
    <col min="14613" max="14613" width="3.7109375" style="94" customWidth="1"/>
    <col min="14614" max="14615" width="4.85546875" style="94" customWidth="1"/>
    <col min="14616" max="14616" width="6.28515625" style="94" customWidth="1"/>
    <col min="14617" max="14617" width="9.140625" style="94" customWidth="1"/>
    <col min="14618" max="14618" width="9.7109375" style="94" customWidth="1"/>
    <col min="14619" max="14619" width="6.7109375" style="94" customWidth="1"/>
    <col min="14620" max="14620" width="9.140625" style="94" customWidth="1"/>
    <col min="14621" max="14849" width="9.140625" style="94"/>
    <col min="14850" max="14850" width="5.140625" style="94" customWidth="1"/>
    <col min="14851" max="14852" width="9.140625" style="94" customWidth="1"/>
    <col min="14853" max="14853" width="17.28515625" style="94" customWidth="1"/>
    <col min="14854" max="14854" width="6.7109375" style="94" customWidth="1"/>
    <col min="14855" max="14855" width="4.7109375" style="94" customWidth="1"/>
    <col min="14856" max="14856" width="30.140625" style="94" customWidth="1"/>
    <col min="14857" max="14857" width="7.42578125" style="94" customWidth="1"/>
    <col min="14858" max="14858" width="15.140625" style="94" customWidth="1"/>
    <col min="14859" max="14859" width="9.140625" style="94" customWidth="1"/>
    <col min="14860" max="14860" width="19.7109375" style="94" customWidth="1"/>
    <col min="14861" max="14861" width="6.28515625" style="94" customWidth="1"/>
    <col min="14862" max="14862" width="8.7109375" style="94" customWidth="1"/>
    <col min="14863" max="14863" width="3.85546875" style="94" customWidth="1"/>
    <col min="14864" max="14864" width="6.42578125" style="94" customWidth="1"/>
    <col min="14865" max="14865" width="8.7109375" style="94" customWidth="1"/>
    <col min="14866" max="14866" width="3.7109375" style="94" customWidth="1"/>
    <col min="14867" max="14867" width="6.42578125" style="94" customWidth="1"/>
    <col min="14868" max="14868" width="8.7109375" style="94" customWidth="1"/>
    <col min="14869" max="14869" width="3.7109375" style="94" customWidth="1"/>
    <col min="14870" max="14871" width="4.85546875" style="94" customWidth="1"/>
    <col min="14872" max="14872" width="6.28515625" style="94" customWidth="1"/>
    <col min="14873" max="14873" width="9.140625" style="94" customWidth="1"/>
    <col min="14874" max="14874" width="9.7109375" style="94" customWidth="1"/>
    <col min="14875" max="14875" width="6.7109375" style="94" customWidth="1"/>
    <col min="14876" max="14876" width="9.140625" style="94" customWidth="1"/>
    <col min="14877" max="15105" width="9.140625" style="94"/>
    <col min="15106" max="15106" width="5.140625" style="94" customWidth="1"/>
    <col min="15107" max="15108" width="9.140625" style="94" customWidth="1"/>
    <col min="15109" max="15109" width="17.28515625" style="94" customWidth="1"/>
    <col min="15110" max="15110" width="6.7109375" style="94" customWidth="1"/>
    <col min="15111" max="15111" width="4.7109375" style="94" customWidth="1"/>
    <col min="15112" max="15112" width="30.140625" style="94" customWidth="1"/>
    <col min="15113" max="15113" width="7.42578125" style="94" customWidth="1"/>
    <col min="15114" max="15114" width="15.140625" style="94" customWidth="1"/>
    <col min="15115" max="15115" width="9.140625" style="94" customWidth="1"/>
    <col min="15116" max="15116" width="19.7109375" style="94" customWidth="1"/>
    <col min="15117" max="15117" width="6.28515625" style="94" customWidth="1"/>
    <col min="15118" max="15118" width="8.7109375" style="94" customWidth="1"/>
    <col min="15119" max="15119" width="3.85546875" style="94" customWidth="1"/>
    <col min="15120" max="15120" width="6.42578125" style="94" customWidth="1"/>
    <col min="15121" max="15121" width="8.7109375" style="94" customWidth="1"/>
    <col min="15122" max="15122" width="3.7109375" style="94" customWidth="1"/>
    <col min="15123" max="15123" width="6.42578125" style="94" customWidth="1"/>
    <col min="15124" max="15124" width="8.7109375" style="94" customWidth="1"/>
    <col min="15125" max="15125" width="3.7109375" style="94" customWidth="1"/>
    <col min="15126" max="15127" width="4.85546875" style="94" customWidth="1"/>
    <col min="15128" max="15128" width="6.28515625" style="94" customWidth="1"/>
    <col min="15129" max="15129" width="9.140625" style="94" customWidth="1"/>
    <col min="15130" max="15130" width="9.7109375" style="94" customWidth="1"/>
    <col min="15131" max="15131" width="6.7109375" style="94" customWidth="1"/>
    <col min="15132" max="15132" width="9.140625" style="94" customWidth="1"/>
    <col min="15133" max="15361" width="9.140625" style="94"/>
    <col min="15362" max="15362" width="5.140625" style="94" customWidth="1"/>
    <col min="15363" max="15364" width="9.140625" style="94" customWidth="1"/>
    <col min="15365" max="15365" width="17.28515625" style="94" customWidth="1"/>
    <col min="15366" max="15366" width="6.7109375" style="94" customWidth="1"/>
    <col min="15367" max="15367" width="4.7109375" style="94" customWidth="1"/>
    <col min="15368" max="15368" width="30.140625" style="94" customWidth="1"/>
    <col min="15369" max="15369" width="7.42578125" style="94" customWidth="1"/>
    <col min="15370" max="15370" width="15.140625" style="94" customWidth="1"/>
    <col min="15371" max="15371" width="9.140625" style="94" customWidth="1"/>
    <col min="15372" max="15372" width="19.7109375" style="94" customWidth="1"/>
    <col min="15373" max="15373" width="6.28515625" style="94" customWidth="1"/>
    <col min="15374" max="15374" width="8.7109375" style="94" customWidth="1"/>
    <col min="15375" max="15375" width="3.85546875" style="94" customWidth="1"/>
    <col min="15376" max="15376" width="6.42578125" style="94" customWidth="1"/>
    <col min="15377" max="15377" width="8.7109375" style="94" customWidth="1"/>
    <col min="15378" max="15378" width="3.7109375" style="94" customWidth="1"/>
    <col min="15379" max="15379" width="6.42578125" style="94" customWidth="1"/>
    <col min="15380" max="15380" width="8.7109375" style="94" customWidth="1"/>
    <col min="15381" max="15381" width="3.7109375" style="94" customWidth="1"/>
    <col min="15382" max="15383" width="4.85546875" style="94" customWidth="1"/>
    <col min="15384" max="15384" width="6.28515625" style="94" customWidth="1"/>
    <col min="15385" max="15385" width="9.140625" style="94" customWidth="1"/>
    <col min="15386" max="15386" width="9.7109375" style="94" customWidth="1"/>
    <col min="15387" max="15387" width="6.7109375" style="94" customWidth="1"/>
    <col min="15388" max="15388" width="9.140625" style="94" customWidth="1"/>
    <col min="15389" max="15617" width="9.140625" style="94"/>
    <col min="15618" max="15618" width="5.140625" style="94" customWidth="1"/>
    <col min="15619" max="15620" width="9.140625" style="94" customWidth="1"/>
    <col min="15621" max="15621" width="17.28515625" style="94" customWidth="1"/>
    <col min="15622" max="15622" width="6.7109375" style="94" customWidth="1"/>
    <col min="15623" max="15623" width="4.7109375" style="94" customWidth="1"/>
    <col min="15624" max="15624" width="30.140625" style="94" customWidth="1"/>
    <col min="15625" max="15625" width="7.42578125" style="94" customWidth="1"/>
    <col min="15626" max="15626" width="15.140625" style="94" customWidth="1"/>
    <col min="15627" max="15627" width="9.140625" style="94" customWidth="1"/>
    <col min="15628" max="15628" width="19.7109375" style="94" customWidth="1"/>
    <col min="15629" max="15629" width="6.28515625" style="94" customWidth="1"/>
    <col min="15630" max="15630" width="8.7109375" style="94" customWidth="1"/>
    <col min="15631" max="15631" width="3.85546875" style="94" customWidth="1"/>
    <col min="15632" max="15632" width="6.42578125" style="94" customWidth="1"/>
    <col min="15633" max="15633" width="8.7109375" style="94" customWidth="1"/>
    <col min="15634" max="15634" width="3.7109375" style="94" customWidth="1"/>
    <col min="15635" max="15635" width="6.42578125" style="94" customWidth="1"/>
    <col min="15636" max="15636" width="8.7109375" style="94" customWidth="1"/>
    <col min="15637" max="15637" width="3.7109375" style="94" customWidth="1"/>
    <col min="15638" max="15639" width="4.85546875" style="94" customWidth="1"/>
    <col min="15640" max="15640" width="6.28515625" style="94" customWidth="1"/>
    <col min="15641" max="15641" width="9.140625" style="94" customWidth="1"/>
    <col min="15642" max="15642" width="9.7109375" style="94" customWidth="1"/>
    <col min="15643" max="15643" width="6.7109375" style="94" customWidth="1"/>
    <col min="15644" max="15644" width="9.140625" style="94" customWidth="1"/>
    <col min="15645" max="15873" width="9.140625" style="94"/>
    <col min="15874" max="15874" width="5.140625" style="94" customWidth="1"/>
    <col min="15875" max="15876" width="9.140625" style="94" customWidth="1"/>
    <col min="15877" max="15877" width="17.28515625" style="94" customWidth="1"/>
    <col min="15878" max="15878" width="6.7109375" style="94" customWidth="1"/>
    <col min="15879" max="15879" width="4.7109375" style="94" customWidth="1"/>
    <col min="15880" max="15880" width="30.140625" style="94" customWidth="1"/>
    <col min="15881" max="15881" width="7.42578125" style="94" customWidth="1"/>
    <col min="15882" max="15882" width="15.140625" style="94" customWidth="1"/>
    <col min="15883" max="15883" width="9.140625" style="94" customWidth="1"/>
    <col min="15884" max="15884" width="19.7109375" style="94" customWidth="1"/>
    <col min="15885" max="15885" width="6.28515625" style="94" customWidth="1"/>
    <col min="15886" max="15886" width="8.7109375" style="94" customWidth="1"/>
    <col min="15887" max="15887" width="3.85546875" style="94" customWidth="1"/>
    <col min="15888" max="15888" width="6.42578125" style="94" customWidth="1"/>
    <col min="15889" max="15889" width="8.7109375" style="94" customWidth="1"/>
    <col min="15890" max="15890" width="3.7109375" style="94" customWidth="1"/>
    <col min="15891" max="15891" width="6.42578125" style="94" customWidth="1"/>
    <col min="15892" max="15892" width="8.7109375" style="94" customWidth="1"/>
    <col min="15893" max="15893" width="3.7109375" style="94" customWidth="1"/>
    <col min="15894" max="15895" width="4.85546875" style="94" customWidth="1"/>
    <col min="15896" max="15896" width="6.28515625" style="94" customWidth="1"/>
    <col min="15897" max="15897" width="9.140625" style="94" customWidth="1"/>
    <col min="15898" max="15898" width="9.7109375" style="94" customWidth="1"/>
    <col min="15899" max="15899" width="6.7109375" style="94" customWidth="1"/>
    <col min="15900" max="15900" width="9.140625" style="94" customWidth="1"/>
    <col min="15901" max="16129" width="9.140625" style="94"/>
    <col min="16130" max="16130" width="5.140625" style="94" customWidth="1"/>
    <col min="16131" max="16132" width="9.140625" style="94" customWidth="1"/>
    <col min="16133" max="16133" width="17.28515625" style="94" customWidth="1"/>
    <col min="16134" max="16134" width="6.7109375" style="94" customWidth="1"/>
    <col min="16135" max="16135" width="4.7109375" style="94" customWidth="1"/>
    <col min="16136" max="16136" width="30.140625" style="94" customWidth="1"/>
    <col min="16137" max="16137" width="7.42578125" style="94" customWidth="1"/>
    <col min="16138" max="16138" width="15.140625" style="94" customWidth="1"/>
    <col min="16139" max="16139" width="9.140625" style="94" customWidth="1"/>
    <col min="16140" max="16140" width="19.7109375" style="94" customWidth="1"/>
    <col min="16141" max="16141" width="6.28515625" style="94" customWidth="1"/>
    <col min="16142" max="16142" width="8.7109375" style="94" customWidth="1"/>
    <col min="16143" max="16143" width="3.85546875" style="94" customWidth="1"/>
    <col min="16144" max="16144" width="6.42578125" style="94" customWidth="1"/>
    <col min="16145" max="16145" width="8.7109375" style="94" customWidth="1"/>
    <col min="16146" max="16146" width="3.7109375" style="94" customWidth="1"/>
    <col min="16147" max="16147" width="6.42578125" style="94" customWidth="1"/>
    <col min="16148" max="16148" width="8.7109375" style="94" customWidth="1"/>
    <col min="16149" max="16149" width="3.7109375" style="94" customWidth="1"/>
    <col min="16150" max="16151" width="4.85546875" style="94" customWidth="1"/>
    <col min="16152" max="16152" width="6.28515625" style="94" customWidth="1"/>
    <col min="16153" max="16153" width="9.140625" style="94" customWidth="1"/>
    <col min="16154" max="16154" width="9.7109375" style="94" customWidth="1"/>
    <col min="16155" max="16155" width="6.7109375" style="94" customWidth="1"/>
    <col min="16156" max="16156" width="9.140625" style="94" customWidth="1"/>
    <col min="16157" max="16384" width="9.140625" style="94"/>
  </cols>
  <sheetData>
    <row r="1" spans="1:27" s="82" customFormat="1" ht="94.5" customHeight="1" x14ac:dyDescent="0.2">
      <c r="A1" s="288" t="s">
        <v>224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</row>
    <row r="2" spans="1:27" s="83" customFormat="1" ht="15.95" customHeight="1" x14ac:dyDescent="0.2">
      <c r="A2" s="272" t="s">
        <v>237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</row>
    <row r="3" spans="1:27" s="95" customFormat="1" ht="15.95" customHeight="1" x14ac:dyDescent="0.2">
      <c r="A3" s="273" t="s">
        <v>97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</row>
    <row r="4" spans="1:27" s="96" customFormat="1" ht="8.25" customHeight="1" x14ac:dyDescent="0.2">
      <c r="A4" s="298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131"/>
    </row>
    <row r="5" spans="1:27" s="96" customFormat="1" ht="20.25" customHeight="1" x14ac:dyDescent="0.2">
      <c r="A5" s="278" t="s">
        <v>114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</row>
    <row r="6" spans="1:27" s="96" customFormat="1" ht="20.25" customHeight="1" x14ac:dyDescent="0.2">
      <c r="A6" s="278" t="s">
        <v>140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</row>
    <row r="7" spans="1:27" ht="24" customHeight="1" x14ac:dyDescent="0.2">
      <c r="A7" s="279" t="s">
        <v>232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</row>
    <row r="8" spans="1:27" ht="19.149999999999999" customHeight="1" x14ac:dyDescent="0.2">
      <c r="A8" s="187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</row>
    <row r="9" spans="1:27" s="103" customFormat="1" ht="15" customHeight="1" x14ac:dyDescent="0.2">
      <c r="A9" s="150" t="s">
        <v>2</v>
      </c>
      <c r="B9" s="98"/>
      <c r="C9" s="150" t="s">
        <v>2</v>
      </c>
      <c r="D9" s="99"/>
      <c r="E9" s="99"/>
      <c r="F9" s="99"/>
      <c r="G9" s="99"/>
      <c r="H9" s="99"/>
      <c r="I9" s="100"/>
      <c r="J9" s="100"/>
      <c r="K9" s="98"/>
      <c r="L9" s="101"/>
      <c r="M9" s="102"/>
      <c r="O9" s="101"/>
      <c r="P9" s="104"/>
      <c r="R9" s="101"/>
      <c r="S9" s="104"/>
      <c r="W9" s="152"/>
      <c r="Z9" s="105"/>
      <c r="AA9" s="151" t="s">
        <v>225</v>
      </c>
    </row>
    <row r="10" spans="1:27" s="107" customFormat="1" ht="20.100000000000001" customHeight="1" x14ac:dyDescent="0.2">
      <c r="A10" s="296" t="s">
        <v>99</v>
      </c>
      <c r="B10" s="297" t="s">
        <v>4</v>
      </c>
      <c r="C10" s="297" t="s">
        <v>5</v>
      </c>
      <c r="D10" s="289" t="s">
        <v>100</v>
      </c>
      <c r="E10" s="289" t="s">
        <v>7</v>
      </c>
      <c r="F10" s="296" t="s">
        <v>8</v>
      </c>
      <c r="G10" s="289" t="s">
        <v>101</v>
      </c>
      <c r="H10" s="289" t="s">
        <v>7</v>
      </c>
      <c r="I10" s="289" t="s">
        <v>10</v>
      </c>
      <c r="J10" s="106"/>
      <c r="K10" s="289" t="s">
        <v>12</v>
      </c>
      <c r="L10" s="291" t="s">
        <v>102</v>
      </c>
      <c r="M10" s="291"/>
      <c r="N10" s="291"/>
      <c r="O10" s="291" t="s">
        <v>103</v>
      </c>
      <c r="P10" s="291"/>
      <c r="Q10" s="291"/>
      <c r="R10" s="291" t="s">
        <v>104</v>
      </c>
      <c r="S10" s="291"/>
      <c r="T10" s="291"/>
      <c r="U10" s="292" t="s">
        <v>105</v>
      </c>
      <c r="V10" s="294" t="s">
        <v>106</v>
      </c>
      <c r="W10" s="296" t="s">
        <v>107</v>
      </c>
      <c r="X10" s="297" t="s">
        <v>108</v>
      </c>
      <c r="Y10" s="301" t="s">
        <v>109</v>
      </c>
      <c r="Z10" s="289" t="s">
        <v>110</v>
      </c>
      <c r="AA10" s="282" t="s">
        <v>110</v>
      </c>
    </row>
    <row r="11" spans="1:27" s="107" customFormat="1" ht="39.950000000000003" customHeight="1" x14ac:dyDescent="0.2">
      <c r="A11" s="296"/>
      <c r="B11" s="297"/>
      <c r="C11" s="297"/>
      <c r="D11" s="290"/>
      <c r="E11" s="290"/>
      <c r="F11" s="300"/>
      <c r="G11" s="290"/>
      <c r="H11" s="290"/>
      <c r="I11" s="290"/>
      <c r="J11" s="120"/>
      <c r="K11" s="290"/>
      <c r="L11" s="108" t="s">
        <v>111</v>
      </c>
      <c r="M11" s="109" t="s">
        <v>112</v>
      </c>
      <c r="N11" s="110" t="s">
        <v>99</v>
      </c>
      <c r="O11" s="108" t="s">
        <v>111</v>
      </c>
      <c r="P11" s="109" t="s">
        <v>112</v>
      </c>
      <c r="Q11" s="110" t="s">
        <v>99</v>
      </c>
      <c r="R11" s="108" t="s">
        <v>111</v>
      </c>
      <c r="S11" s="109" t="s">
        <v>112</v>
      </c>
      <c r="T11" s="110" t="s">
        <v>99</v>
      </c>
      <c r="U11" s="293"/>
      <c r="V11" s="295"/>
      <c r="W11" s="296"/>
      <c r="X11" s="297"/>
      <c r="Y11" s="301"/>
      <c r="Z11" s="289"/>
      <c r="AA11" s="282"/>
    </row>
    <row r="12" spans="1:27" s="114" customFormat="1" ht="53.25" customHeight="1" x14ac:dyDescent="0.2">
      <c r="A12" s="111" t="s">
        <v>142</v>
      </c>
      <c r="B12" s="112"/>
      <c r="C12" s="122"/>
      <c r="D12" s="35" t="s">
        <v>64</v>
      </c>
      <c r="E12" s="60" t="s">
        <v>65</v>
      </c>
      <c r="F12" s="72" t="s">
        <v>71</v>
      </c>
      <c r="G12" s="73" t="s">
        <v>66</v>
      </c>
      <c r="H12" s="74" t="s">
        <v>67</v>
      </c>
      <c r="I12" s="75" t="s">
        <v>68</v>
      </c>
      <c r="J12" s="71" t="s">
        <v>63</v>
      </c>
      <c r="K12" s="121" t="s">
        <v>16</v>
      </c>
      <c r="L12" s="123">
        <v>266</v>
      </c>
      <c r="M12" s="124">
        <f>L12/3.7-IF($U12=1,0.5,IF($U12=2,1,0))</f>
        <v>71.891891891891888</v>
      </c>
      <c r="N12" s="125">
        <f>RANK(M12,M$12:M$12,0)</f>
        <v>1</v>
      </c>
      <c r="O12" s="126">
        <v>265</v>
      </c>
      <c r="P12" s="124">
        <f>O12/3.7-IF($U12=1,0.5,IF($U12=2,1,0))</f>
        <v>71.621621621621614</v>
      </c>
      <c r="Q12" s="125">
        <f>RANK(P12,P$12:P$12,0)</f>
        <v>1</v>
      </c>
      <c r="R12" s="126">
        <v>256</v>
      </c>
      <c r="S12" s="124">
        <f>R12/3.7-IF($U12=1,0.5,IF($U12=2,1,0))</f>
        <v>69.189189189189179</v>
      </c>
      <c r="T12" s="125">
        <f>RANK(S12,S$12:S$12,0)</f>
        <v>1</v>
      </c>
      <c r="U12" s="125"/>
      <c r="V12" s="125"/>
      <c r="W12" s="126">
        <f>L12+O12+R12</f>
        <v>787</v>
      </c>
      <c r="X12" s="127"/>
      <c r="Y12" s="124">
        <f>ROUND(SUM(M12,P12,S12)/3,3)</f>
        <v>70.900999999999996</v>
      </c>
      <c r="Z12" s="113"/>
      <c r="AA12" s="172" t="s">
        <v>113</v>
      </c>
    </row>
    <row r="13" spans="1:27" s="114" customFormat="1" ht="28.5" customHeight="1" x14ac:dyDescent="0.2">
      <c r="A13" s="202"/>
      <c r="B13" s="203"/>
      <c r="C13" s="204"/>
      <c r="D13" s="205"/>
      <c r="E13" s="206"/>
      <c r="F13" s="207"/>
      <c r="G13" s="208"/>
      <c r="H13" s="209"/>
      <c r="I13" s="210"/>
      <c r="J13" s="211"/>
      <c r="K13" s="201"/>
      <c r="L13" s="182"/>
      <c r="M13" s="212"/>
      <c r="N13" s="213"/>
      <c r="O13" s="182"/>
      <c r="P13" s="212"/>
      <c r="Q13" s="213"/>
      <c r="R13" s="182"/>
      <c r="S13" s="212"/>
      <c r="T13" s="213"/>
      <c r="U13" s="213"/>
      <c r="V13" s="213"/>
      <c r="W13" s="182"/>
      <c r="X13" s="214"/>
      <c r="Y13" s="212"/>
      <c r="Z13" s="215"/>
      <c r="AA13" s="173"/>
    </row>
    <row r="14" spans="1:27" ht="48" customHeight="1" x14ac:dyDescent="0.2">
      <c r="A14" s="80"/>
      <c r="B14" s="80"/>
      <c r="C14" s="80"/>
      <c r="D14" s="80" t="s">
        <v>72</v>
      </c>
      <c r="E14" s="80"/>
      <c r="F14" s="80"/>
      <c r="G14" s="80"/>
      <c r="H14" s="80"/>
      <c r="J14" s="80"/>
      <c r="K14" s="81" t="s">
        <v>221</v>
      </c>
      <c r="L14" s="115"/>
      <c r="M14" s="80"/>
      <c r="N14" s="80"/>
      <c r="O14" s="116"/>
      <c r="P14" s="117"/>
      <c r="Q14" s="80"/>
      <c r="R14" s="116"/>
      <c r="S14" s="117"/>
      <c r="T14" s="80"/>
      <c r="U14" s="80"/>
      <c r="V14" s="80"/>
      <c r="W14" s="80"/>
      <c r="X14" s="80"/>
      <c r="Y14" s="117"/>
      <c r="Z14" s="80"/>
    </row>
    <row r="15" spans="1:27" ht="48" customHeight="1" x14ac:dyDescent="0.2">
      <c r="A15" s="80"/>
      <c r="B15" s="80"/>
      <c r="C15" s="80"/>
      <c r="D15" s="80" t="s">
        <v>73</v>
      </c>
      <c r="E15" s="80"/>
      <c r="F15" s="80"/>
      <c r="G15" s="80"/>
      <c r="H15" s="80"/>
      <c r="J15" s="80"/>
      <c r="K15" s="81" t="s">
        <v>75</v>
      </c>
      <c r="L15" s="115"/>
      <c r="M15" s="94"/>
      <c r="O15" s="116"/>
      <c r="P15" s="117"/>
      <c r="Q15" s="80"/>
      <c r="R15" s="116"/>
      <c r="S15" s="117"/>
      <c r="T15" s="80"/>
      <c r="U15" s="80"/>
      <c r="V15" s="80"/>
      <c r="W15" s="80"/>
      <c r="X15" s="80"/>
      <c r="Y15" s="117"/>
      <c r="Z15" s="80"/>
      <c r="AA15" s="173"/>
    </row>
    <row r="16" spans="1:27" ht="15" x14ac:dyDescent="0.2">
      <c r="AA16" s="174"/>
    </row>
    <row r="18" spans="27:27" x14ac:dyDescent="0.2">
      <c r="AA18" s="80"/>
    </row>
    <row r="19" spans="27:27" x14ac:dyDescent="0.2">
      <c r="AA19" s="80"/>
    </row>
  </sheetData>
  <protectedRanges>
    <protectedRange sqref="K12" name="Диапазон1_3_1_1_3_11_1_1_3_3_1_1_7"/>
    <protectedRange sqref="K13" name="Диапазон1_3_1_1_3_11_1_1_3_3_1_1_11"/>
  </protectedRanges>
  <sortState ref="A10:AA13">
    <sortCondition descending="1" ref="Y10:Y13"/>
  </sortState>
  <mergeCells count="27">
    <mergeCell ref="I10:I11"/>
    <mergeCell ref="A4:Z4"/>
    <mergeCell ref="D10:D11"/>
    <mergeCell ref="E10:E11"/>
    <mergeCell ref="F10:F11"/>
    <mergeCell ref="G10:G11"/>
    <mergeCell ref="H10:H11"/>
    <mergeCell ref="W10:W11"/>
    <mergeCell ref="X10:X11"/>
    <mergeCell ref="Y10:Y11"/>
    <mergeCell ref="Z10:Z11"/>
    <mergeCell ref="AA10:AA11"/>
    <mergeCell ref="A1:AA1"/>
    <mergeCell ref="A2:AA2"/>
    <mergeCell ref="A3:AA3"/>
    <mergeCell ref="A5:AA5"/>
    <mergeCell ref="A7:AA7"/>
    <mergeCell ref="A6:AA6"/>
    <mergeCell ref="K10:K11"/>
    <mergeCell ref="L10:N10"/>
    <mergeCell ref="O10:Q10"/>
    <mergeCell ref="R10:T10"/>
    <mergeCell ref="U10:U11"/>
    <mergeCell ref="V10:V11"/>
    <mergeCell ref="A10:A11"/>
    <mergeCell ref="B10:B11"/>
    <mergeCell ref="C10:C11"/>
  </mergeCells>
  <pageMargins left="0.19685039370078741" right="0.15748031496062992" top="0.23622047244094491" bottom="0.15748031496062992" header="0.23622047244094491" footer="0.15748031496062992"/>
  <pageSetup paperSize="9" scale="69" fitToHeight="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9"/>
  <sheetViews>
    <sheetView view="pageBreakPreview" zoomScale="85" zoomScaleNormal="100" zoomScaleSheetLayoutView="85" workbookViewId="0">
      <selection activeCell="A7" sqref="A7:AA7"/>
    </sheetView>
  </sheetViews>
  <sheetFormatPr defaultRowHeight="12.75" x14ac:dyDescent="0.2"/>
  <cols>
    <col min="1" max="1" width="6.85546875" style="94" customWidth="1"/>
    <col min="2" max="2" width="6" style="94" hidden="1" customWidth="1"/>
    <col min="3" max="3" width="4.7109375" style="94" hidden="1" customWidth="1"/>
    <col min="4" max="4" width="17.28515625" style="94" customWidth="1"/>
    <col min="5" max="5" width="8.140625" style="94" customWidth="1"/>
    <col min="6" max="6" width="4.7109375" style="94" customWidth="1"/>
    <col min="7" max="7" width="30.140625" style="94" customWidth="1"/>
    <col min="8" max="8" width="9.5703125" style="94" customWidth="1"/>
    <col min="9" max="9" width="15.140625" style="94" customWidth="1"/>
    <col min="10" max="10" width="16" style="94" hidden="1" customWidth="1"/>
    <col min="11" max="11" width="22.7109375" style="94" customWidth="1"/>
    <col min="12" max="12" width="6.28515625" style="118" customWidth="1"/>
    <col min="13" max="13" width="8.7109375" style="119" customWidth="1"/>
    <col min="14" max="14" width="3.85546875" style="94" customWidth="1"/>
    <col min="15" max="15" width="6.42578125" style="118" customWidth="1"/>
    <col min="16" max="16" width="8.7109375" style="119" customWidth="1"/>
    <col min="17" max="17" width="3.7109375" style="94" customWidth="1"/>
    <col min="18" max="18" width="6.42578125" style="118" customWidth="1"/>
    <col min="19" max="19" width="8.7109375" style="119" customWidth="1"/>
    <col min="20" max="20" width="3.7109375" style="94" customWidth="1"/>
    <col min="21" max="22" width="4.85546875" style="94" customWidth="1"/>
    <col min="23" max="23" width="6.28515625" style="94" customWidth="1"/>
    <col min="24" max="24" width="6" style="94" customWidth="1"/>
    <col min="25" max="25" width="9.7109375" style="119" customWidth="1"/>
    <col min="26" max="26" width="6.7109375" style="94" hidden="1" customWidth="1"/>
    <col min="27" max="27" width="9.140625" style="138"/>
    <col min="28" max="28" width="9.140625" style="94" customWidth="1"/>
    <col min="29" max="257" width="9.140625" style="94"/>
    <col min="258" max="258" width="5.140625" style="94" customWidth="1"/>
    <col min="259" max="260" width="9.140625" style="94" customWidth="1"/>
    <col min="261" max="261" width="17.28515625" style="94" customWidth="1"/>
    <col min="262" max="262" width="6.7109375" style="94" customWidth="1"/>
    <col min="263" max="263" width="4.7109375" style="94" customWidth="1"/>
    <col min="264" max="264" width="30.140625" style="94" customWidth="1"/>
    <col min="265" max="265" width="7.42578125" style="94" customWidth="1"/>
    <col min="266" max="266" width="15.140625" style="94" customWidth="1"/>
    <col min="267" max="267" width="9.140625" style="94" customWidth="1"/>
    <col min="268" max="268" width="19.7109375" style="94" customWidth="1"/>
    <col min="269" max="269" width="6.28515625" style="94" customWidth="1"/>
    <col min="270" max="270" width="8.7109375" style="94" customWidth="1"/>
    <col min="271" max="271" width="3.85546875" style="94" customWidth="1"/>
    <col min="272" max="272" width="6.42578125" style="94" customWidth="1"/>
    <col min="273" max="273" width="8.7109375" style="94" customWidth="1"/>
    <col min="274" max="274" width="3.7109375" style="94" customWidth="1"/>
    <col min="275" max="275" width="6.42578125" style="94" customWidth="1"/>
    <col min="276" max="276" width="8.7109375" style="94" customWidth="1"/>
    <col min="277" max="277" width="3.7109375" style="94" customWidth="1"/>
    <col min="278" max="279" width="4.85546875" style="94" customWidth="1"/>
    <col min="280" max="280" width="6.28515625" style="94" customWidth="1"/>
    <col min="281" max="281" width="9.140625" style="94" customWidth="1"/>
    <col min="282" max="282" width="9.7109375" style="94" customWidth="1"/>
    <col min="283" max="283" width="6.7109375" style="94" customWidth="1"/>
    <col min="284" max="284" width="9.140625" style="94" customWidth="1"/>
    <col min="285" max="513" width="9.140625" style="94"/>
    <col min="514" max="514" width="5.140625" style="94" customWidth="1"/>
    <col min="515" max="516" width="9.140625" style="94" customWidth="1"/>
    <col min="517" max="517" width="17.28515625" style="94" customWidth="1"/>
    <col min="518" max="518" width="6.7109375" style="94" customWidth="1"/>
    <col min="519" max="519" width="4.7109375" style="94" customWidth="1"/>
    <col min="520" max="520" width="30.140625" style="94" customWidth="1"/>
    <col min="521" max="521" width="7.42578125" style="94" customWidth="1"/>
    <col min="522" max="522" width="15.140625" style="94" customWidth="1"/>
    <col min="523" max="523" width="9.140625" style="94" customWidth="1"/>
    <col min="524" max="524" width="19.7109375" style="94" customWidth="1"/>
    <col min="525" max="525" width="6.28515625" style="94" customWidth="1"/>
    <col min="526" max="526" width="8.7109375" style="94" customWidth="1"/>
    <col min="527" max="527" width="3.85546875" style="94" customWidth="1"/>
    <col min="528" max="528" width="6.42578125" style="94" customWidth="1"/>
    <col min="529" max="529" width="8.7109375" style="94" customWidth="1"/>
    <col min="530" max="530" width="3.7109375" style="94" customWidth="1"/>
    <col min="531" max="531" width="6.42578125" style="94" customWidth="1"/>
    <col min="532" max="532" width="8.7109375" style="94" customWidth="1"/>
    <col min="533" max="533" width="3.7109375" style="94" customWidth="1"/>
    <col min="534" max="535" width="4.85546875" style="94" customWidth="1"/>
    <col min="536" max="536" width="6.28515625" style="94" customWidth="1"/>
    <col min="537" max="537" width="9.140625" style="94" customWidth="1"/>
    <col min="538" max="538" width="9.7109375" style="94" customWidth="1"/>
    <col min="539" max="539" width="6.7109375" style="94" customWidth="1"/>
    <col min="540" max="540" width="9.140625" style="94" customWidth="1"/>
    <col min="541" max="769" width="9.140625" style="94"/>
    <col min="770" max="770" width="5.140625" style="94" customWidth="1"/>
    <col min="771" max="772" width="9.140625" style="94" customWidth="1"/>
    <col min="773" max="773" width="17.28515625" style="94" customWidth="1"/>
    <col min="774" max="774" width="6.7109375" style="94" customWidth="1"/>
    <col min="775" max="775" width="4.7109375" style="94" customWidth="1"/>
    <col min="776" max="776" width="30.140625" style="94" customWidth="1"/>
    <col min="777" max="777" width="7.42578125" style="94" customWidth="1"/>
    <col min="778" max="778" width="15.140625" style="94" customWidth="1"/>
    <col min="779" max="779" width="9.140625" style="94" customWidth="1"/>
    <col min="780" max="780" width="19.7109375" style="94" customWidth="1"/>
    <col min="781" max="781" width="6.28515625" style="94" customWidth="1"/>
    <col min="782" max="782" width="8.7109375" style="94" customWidth="1"/>
    <col min="783" max="783" width="3.85546875" style="94" customWidth="1"/>
    <col min="784" max="784" width="6.42578125" style="94" customWidth="1"/>
    <col min="785" max="785" width="8.7109375" style="94" customWidth="1"/>
    <col min="786" max="786" width="3.7109375" style="94" customWidth="1"/>
    <col min="787" max="787" width="6.42578125" style="94" customWidth="1"/>
    <col min="788" max="788" width="8.7109375" style="94" customWidth="1"/>
    <col min="789" max="789" width="3.7109375" style="94" customWidth="1"/>
    <col min="790" max="791" width="4.85546875" style="94" customWidth="1"/>
    <col min="792" max="792" width="6.28515625" style="94" customWidth="1"/>
    <col min="793" max="793" width="9.140625" style="94" customWidth="1"/>
    <col min="794" max="794" width="9.7109375" style="94" customWidth="1"/>
    <col min="795" max="795" width="6.7109375" style="94" customWidth="1"/>
    <col min="796" max="796" width="9.140625" style="94" customWidth="1"/>
    <col min="797" max="1025" width="9.140625" style="94"/>
    <col min="1026" max="1026" width="5.140625" style="94" customWidth="1"/>
    <col min="1027" max="1028" width="9.140625" style="94" customWidth="1"/>
    <col min="1029" max="1029" width="17.28515625" style="94" customWidth="1"/>
    <col min="1030" max="1030" width="6.7109375" style="94" customWidth="1"/>
    <col min="1031" max="1031" width="4.7109375" style="94" customWidth="1"/>
    <col min="1032" max="1032" width="30.140625" style="94" customWidth="1"/>
    <col min="1033" max="1033" width="7.42578125" style="94" customWidth="1"/>
    <col min="1034" max="1034" width="15.140625" style="94" customWidth="1"/>
    <col min="1035" max="1035" width="9.140625" style="94" customWidth="1"/>
    <col min="1036" max="1036" width="19.7109375" style="94" customWidth="1"/>
    <col min="1037" max="1037" width="6.28515625" style="94" customWidth="1"/>
    <col min="1038" max="1038" width="8.7109375" style="94" customWidth="1"/>
    <col min="1039" max="1039" width="3.85546875" style="94" customWidth="1"/>
    <col min="1040" max="1040" width="6.42578125" style="94" customWidth="1"/>
    <col min="1041" max="1041" width="8.7109375" style="94" customWidth="1"/>
    <col min="1042" max="1042" width="3.7109375" style="94" customWidth="1"/>
    <col min="1043" max="1043" width="6.42578125" style="94" customWidth="1"/>
    <col min="1044" max="1044" width="8.7109375" style="94" customWidth="1"/>
    <col min="1045" max="1045" width="3.7109375" style="94" customWidth="1"/>
    <col min="1046" max="1047" width="4.85546875" style="94" customWidth="1"/>
    <col min="1048" max="1048" width="6.28515625" style="94" customWidth="1"/>
    <col min="1049" max="1049" width="9.140625" style="94" customWidth="1"/>
    <col min="1050" max="1050" width="9.7109375" style="94" customWidth="1"/>
    <col min="1051" max="1051" width="6.7109375" style="94" customWidth="1"/>
    <col min="1052" max="1052" width="9.140625" style="94" customWidth="1"/>
    <col min="1053" max="1281" width="9.140625" style="94"/>
    <col min="1282" max="1282" width="5.140625" style="94" customWidth="1"/>
    <col min="1283" max="1284" width="9.140625" style="94" customWidth="1"/>
    <col min="1285" max="1285" width="17.28515625" style="94" customWidth="1"/>
    <col min="1286" max="1286" width="6.7109375" style="94" customWidth="1"/>
    <col min="1287" max="1287" width="4.7109375" style="94" customWidth="1"/>
    <col min="1288" max="1288" width="30.140625" style="94" customWidth="1"/>
    <col min="1289" max="1289" width="7.42578125" style="94" customWidth="1"/>
    <col min="1290" max="1290" width="15.140625" style="94" customWidth="1"/>
    <col min="1291" max="1291" width="9.140625" style="94" customWidth="1"/>
    <col min="1292" max="1292" width="19.7109375" style="94" customWidth="1"/>
    <col min="1293" max="1293" width="6.28515625" style="94" customWidth="1"/>
    <col min="1294" max="1294" width="8.7109375" style="94" customWidth="1"/>
    <col min="1295" max="1295" width="3.85546875" style="94" customWidth="1"/>
    <col min="1296" max="1296" width="6.42578125" style="94" customWidth="1"/>
    <col min="1297" max="1297" width="8.7109375" style="94" customWidth="1"/>
    <col min="1298" max="1298" width="3.7109375" style="94" customWidth="1"/>
    <col min="1299" max="1299" width="6.42578125" style="94" customWidth="1"/>
    <col min="1300" max="1300" width="8.7109375" style="94" customWidth="1"/>
    <col min="1301" max="1301" width="3.7109375" style="94" customWidth="1"/>
    <col min="1302" max="1303" width="4.85546875" style="94" customWidth="1"/>
    <col min="1304" max="1304" width="6.28515625" style="94" customWidth="1"/>
    <col min="1305" max="1305" width="9.140625" style="94" customWidth="1"/>
    <col min="1306" max="1306" width="9.7109375" style="94" customWidth="1"/>
    <col min="1307" max="1307" width="6.7109375" style="94" customWidth="1"/>
    <col min="1308" max="1308" width="9.140625" style="94" customWidth="1"/>
    <col min="1309" max="1537" width="9.140625" style="94"/>
    <col min="1538" max="1538" width="5.140625" style="94" customWidth="1"/>
    <col min="1539" max="1540" width="9.140625" style="94" customWidth="1"/>
    <col min="1541" max="1541" width="17.28515625" style="94" customWidth="1"/>
    <col min="1542" max="1542" width="6.7109375" style="94" customWidth="1"/>
    <col min="1543" max="1543" width="4.7109375" style="94" customWidth="1"/>
    <col min="1544" max="1544" width="30.140625" style="94" customWidth="1"/>
    <col min="1545" max="1545" width="7.42578125" style="94" customWidth="1"/>
    <col min="1546" max="1546" width="15.140625" style="94" customWidth="1"/>
    <col min="1547" max="1547" width="9.140625" style="94" customWidth="1"/>
    <col min="1548" max="1548" width="19.7109375" style="94" customWidth="1"/>
    <col min="1549" max="1549" width="6.28515625" style="94" customWidth="1"/>
    <col min="1550" max="1550" width="8.7109375" style="94" customWidth="1"/>
    <col min="1551" max="1551" width="3.85546875" style="94" customWidth="1"/>
    <col min="1552" max="1552" width="6.42578125" style="94" customWidth="1"/>
    <col min="1553" max="1553" width="8.7109375" style="94" customWidth="1"/>
    <col min="1554" max="1554" width="3.7109375" style="94" customWidth="1"/>
    <col min="1555" max="1555" width="6.42578125" style="94" customWidth="1"/>
    <col min="1556" max="1556" width="8.7109375" style="94" customWidth="1"/>
    <col min="1557" max="1557" width="3.7109375" style="94" customWidth="1"/>
    <col min="1558" max="1559" width="4.85546875" style="94" customWidth="1"/>
    <col min="1560" max="1560" width="6.28515625" style="94" customWidth="1"/>
    <col min="1561" max="1561" width="9.140625" style="94" customWidth="1"/>
    <col min="1562" max="1562" width="9.7109375" style="94" customWidth="1"/>
    <col min="1563" max="1563" width="6.7109375" style="94" customWidth="1"/>
    <col min="1564" max="1564" width="9.140625" style="94" customWidth="1"/>
    <col min="1565" max="1793" width="9.140625" style="94"/>
    <col min="1794" max="1794" width="5.140625" style="94" customWidth="1"/>
    <col min="1795" max="1796" width="9.140625" style="94" customWidth="1"/>
    <col min="1797" max="1797" width="17.28515625" style="94" customWidth="1"/>
    <col min="1798" max="1798" width="6.7109375" style="94" customWidth="1"/>
    <col min="1799" max="1799" width="4.7109375" style="94" customWidth="1"/>
    <col min="1800" max="1800" width="30.140625" style="94" customWidth="1"/>
    <col min="1801" max="1801" width="7.42578125" style="94" customWidth="1"/>
    <col min="1802" max="1802" width="15.140625" style="94" customWidth="1"/>
    <col min="1803" max="1803" width="9.140625" style="94" customWidth="1"/>
    <col min="1804" max="1804" width="19.7109375" style="94" customWidth="1"/>
    <col min="1805" max="1805" width="6.28515625" style="94" customWidth="1"/>
    <col min="1806" max="1806" width="8.7109375" style="94" customWidth="1"/>
    <col min="1807" max="1807" width="3.85546875" style="94" customWidth="1"/>
    <col min="1808" max="1808" width="6.42578125" style="94" customWidth="1"/>
    <col min="1809" max="1809" width="8.7109375" style="94" customWidth="1"/>
    <col min="1810" max="1810" width="3.7109375" style="94" customWidth="1"/>
    <col min="1811" max="1811" width="6.42578125" style="94" customWidth="1"/>
    <col min="1812" max="1812" width="8.7109375" style="94" customWidth="1"/>
    <col min="1813" max="1813" width="3.7109375" style="94" customWidth="1"/>
    <col min="1814" max="1815" width="4.85546875" style="94" customWidth="1"/>
    <col min="1816" max="1816" width="6.28515625" style="94" customWidth="1"/>
    <col min="1817" max="1817" width="9.140625" style="94" customWidth="1"/>
    <col min="1818" max="1818" width="9.7109375" style="94" customWidth="1"/>
    <col min="1819" max="1819" width="6.7109375" style="94" customWidth="1"/>
    <col min="1820" max="1820" width="9.140625" style="94" customWidth="1"/>
    <col min="1821" max="2049" width="9.140625" style="94"/>
    <col min="2050" max="2050" width="5.140625" style="94" customWidth="1"/>
    <col min="2051" max="2052" width="9.140625" style="94" customWidth="1"/>
    <col min="2053" max="2053" width="17.28515625" style="94" customWidth="1"/>
    <col min="2054" max="2054" width="6.7109375" style="94" customWidth="1"/>
    <col min="2055" max="2055" width="4.7109375" style="94" customWidth="1"/>
    <col min="2056" max="2056" width="30.140625" style="94" customWidth="1"/>
    <col min="2057" max="2057" width="7.42578125" style="94" customWidth="1"/>
    <col min="2058" max="2058" width="15.140625" style="94" customWidth="1"/>
    <col min="2059" max="2059" width="9.140625" style="94" customWidth="1"/>
    <col min="2060" max="2060" width="19.7109375" style="94" customWidth="1"/>
    <col min="2061" max="2061" width="6.28515625" style="94" customWidth="1"/>
    <col min="2062" max="2062" width="8.7109375" style="94" customWidth="1"/>
    <col min="2063" max="2063" width="3.85546875" style="94" customWidth="1"/>
    <col min="2064" max="2064" width="6.42578125" style="94" customWidth="1"/>
    <col min="2065" max="2065" width="8.7109375" style="94" customWidth="1"/>
    <col min="2066" max="2066" width="3.7109375" style="94" customWidth="1"/>
    <col min="2067" max="2067" width="6.42578125" style="94" customWidth="1"/>
    <col min="2068" max="2068" width="8.7109375" style="94" customWidth="1"/>
    <col min="2069" max="2069" width="3.7109375" style="94" customWidth="1"/>
    <col min="2070" max="2071" width="4.85546875" style="94" customWidth="1"/>
    <col min="2072" max="2072" width="6.28515625" style="94" customWidth="1"/>
    <col min="2073" max="2073" width="9.140625" style="94" customWidth="1"/>
    <col min="2074" max="2074" width="9.7109375" style="94" customWidth="1"/>
    <col min="2075" max="2075" width="6.7109375" style="94" customWidth="1"/>
    <col min="2076" max="2076" width="9.140625" style="94" customWidth="1"/>
    <col min="2077" max="2305" width="9.140625" style="94"/>
    <col min="2306" max="2306" width="5.140625" style="94" customWidth="1"/>
    <col min="2307" max="2308" width="9.140625" style="94" customWidth="1"/>
    <col min="2309" max="2309" width="17.28515625" style="94" customWidth="1"/>
    <col min="2310" max="2310" width="6.7109375" style="94" customWidth="1"/>
    <col min="2311" max="2311" width="4.7109375" style="94" customWidth="1"/>
    <col min="2312" max="2312" width="30.140625" style="94" customWidth="1"/>
    <col min="2313" max="2313" width="7.42578125" style="94" customWidth="1"/>
    <col min="2314" max="2314" width="15.140625" style="94" customWidth="1"/>
    <col min="2315" max="2315" width="9.140625" style="94" customWidth="1"/>
    <col min="2316" max="2316" width="19.7109375" style="94" customWidth="1"/>
    <col min="2317" max="2317" width="6.28515625" style="94" customWidth="1"/>
    <col min="2318" max="2318" width="8.7109375" style="94" customWidth="1"/>
    <col min="2319" max="2319" width="3.85546875" style="94" customWidth="1"/>
    <col min="2320" max="2320" width="6.42578125" style="94" customWidth="1"/>
    <col min="2321" max="2321" width="8.7109375" style="94" customWidth="1"/>
    <col min="2322" max="2322" width="3.7109375" style="94" customWidth="1"/>
    <col min="2323" max="2323" width="6.42578125" style="94" customWidth="1"/>
    <col min="2324" max="2324" width="8.7109375" style="94" customWidth="1"/>
    <col min="2325" max="2325" width="3.7109375" style="94" customWidth="1"/>
    <col min="2326" max="2327" width="4.85546875" style="94" customWidth="1"/>
    <col min="2328" max="2328" width="6.28515625" style="94" customWidth="1"/>
    <col min="2329" max="2329" width="9.140625" style="94" customWidth="1"/>
    <col min="2330" max="2330" width="9.7109375" style="94" customWidth="1"/>
    <col min="2331" max="2331" width="6.7109375" style="94" customWidth="1"/>
    <col min="2332" max="2332" width="9.140625" style="94" customWidth="1"/>
    <col min="2333" max="2561" width="9.140625" style="94"/>
    <col min="2562" max="2562" width="5.140625" style="94" customWidth="1"/>
    <col min="2563" max="2564" width="9.140625" style="94" customWidth="1"/>
    <col min="2565" max="2565" width="17.28515625" style="94" customWidth="1"/>
    <col min="2566" max="2566" width="6.7109375" style="94" customWidth="1"/>
    <col min="2567" max="2567" width="4.7109375" style="94" customWidth="1"/>
    <col min="2568" max="2568" width="30.140625" style="94" customWidth="1"/>
    <col min="2569" max="2569" width="7.42578125" style="94" customWidth="1"/>
    <col min="2570" max="2570" width="15.140625" style="94" customWidth="1"/>
    <col min="2571" max="2571" width="9.140625" style="94" customWidth="1"/>
    <col min="2572" max="2572" width="19.7109375" style="94" customWidth="1"/>
    <col min="2573" max="2573" width="6.28515625" style="94" customWidth="1"/>
    <col min="2574" max="2574" width="8.7109375" style="94" customWidth="1"/>
    <col min="2575" max="2575" width="3.85546875" style="94" customWidth="1"/>
    <col min="2576" max="2576" width="6.42578125" style="94" customWidth="1"/>
    <col min="2577" max="2577" width="8.7109375" style="94" customWidth="1"/>
    <col min="2578" max="2578" width="3.7109375" style="94" customWidth="1"/>
    <col min="2579" max="2579" width="6.42578125" style="94" customWidth="1"/>
    <col min="2580" max="2580" width="8.7109375" style="94" customWidth="1"/>
    <col min="2581" max="2581" width="3.7109375" style="94" customWidth="1"/>
    <col min="2582" max="2583" width="4.85546875" style="94" customWidth="1"/>
    <col min="2584" max="2584" width="6.28515625" style="94" customWidth="1"/>
    <col min="2585" max="2585" width="9.140625" style="94" customWidth="1"/>
    <col min="2586" max="2586" width="9.7109375" style="94" customWidth="1"/>
    <col min="2587" max="2587" width="6.7109375" style="94" customWidth="1"/>
    <col min="2588" max="2588" width="9.140625" style="94" customWidth="1"/>
    <col min="2589" max="2817" width="9.140625" style="94"/>
    <col min="2818" max="2818" width="5.140625" style="94" customWidth="1"/>
    <col min="2819" max="2820" width="9.140625" style="94" customWidth="1"/>
    <col min="2821" max="2821" width="17.28515625" style="94" customWidth="1"/>
    <col min="2822" max="2822" width="6.7109375" style="94" customWidth="1"/>
    <col min="2823" max="2823" width="4.7109375" style="94" customWidth="1"/>
    <col min="2824" max="2824" width="30.140625" style="94" customWidth="1"/>
    <col min="2825" max="2825" width="7.42578125" style="94" customWidth="1"/>
    <col min="2826" max="2826" width="15.140625" style="94" customWidth="1"/>
    <col min="2827" max="2827" width="9.140625" style="94" customWidth="1"/>
    <col min="2828" max="2828" width="19.7109375" style="94" customWidth="1"/>
    <col min="2829" max="2829" width="6.28515625" style="94" customWidth="1"/>
    <col min="2830" max="2830" width="8.7109375" style="94" customWidth="1"/>
    <col min="2831" max="2831" width="3.85546875" style="94" customWidth="1"/>
    <col min="2832" max="2832" width="6.42578125" style="94" customWidth="1"/>
    <col min="2833" max="2833" width="8.7109375" style="94" customWidth="1"/>
    <col min="2834" max="2834" width="3.7109375" style="94" customWidth="1"/>
    <col min="2835" max="2835" width="6.42578125" style="94" customWidth="1"/>
    <col min="2836" max="2836" width="8.7109375" style="94" customWidth="1"/>
    <col min="2837" max="2837" width="3.7109375" style="94" customWidth="1"/>
    <col min="2838" max="2839" width="4.85546875" style="94" customWidth="1"/>
    <col min="2840" max="2840" width="6.28515625" style="94" customWidth="1"/>
    <col min="2841" max="2841" width="9.140625" style="94" customWidth="1"/>
    <col min="2842" max="2842" width="9.7109375" style="94" customWidth="1"/>
    <col min="2843" max="2843" width="6.7109375" style="94" customWidth="1"/>
    <col min="2844" max="2844" width="9.140625" style="94" customWidth="1"/>
    <col min="2845" max="3073" width="9.140625" style="94"/>
    <col min="3074" max="3074" width="5.140625" style="94" customWidth="1"/>
    <col min="3075" max="3076" width="9.140625" style="94" customWidth="1"/>
    <col min="3077" max="3077" width="17.28515625" style="94" customWidth="1"/>
    <col min="3078" max="3078" width="6.7109375" style="94" customWidth="1"/>
    <col min="3079" max="3079" width="4.7109375" style="94" customWidth="1"/>
    <col min="3080" max="3080" width="30.140625" style="94" customWidth="1"/>
    <col min="3081" max="3081" width="7.42578125" style="94" customWidth="1"/>
    <col min="3082" max="3082" width="15.140625" style="94" customWidth="1"/>
    <col min="3083" max="3083" width="9.140625" style="94" customWidth="1"/>
    <col min="3084" max="3084" width="19.7109375" style="94" customWidth="1"/>
    <col min="3085" max="3085" width="6.28515625" style="94" customWidth="1"/>
    <col min="3086" max="3086" width="8.7109375" style="94" customWidth="1"/>
    <col min="3087" max="3087" width="3.85546875" style="94" customWidth="1"/>
    <col min="3088" max="3088" width="6.42578125" style="94" customWidth="1"/>
    <col min="3089" max="3089" width="8.7109375" style="94" customWidth="1"/>
    <col min="3090" max="3090" width="3.7109375" style="94" customWidth="1"/>
    <col min="3091" max="3091" width="6.42578125" style="94" customWidth="1"/>
    <col min="3092" max="3092" width="8.7109375" style="94" customWidth="1"/>
    <col min="3093" max="3093" width="3.7109375" style="94" customWidth="1"/>
    <col min="3094" max="3095" width="4.85546875" style="94" customWidth="1"/>
    <col min="3096" max="3096" width="6.28515625" style="94" customWidth="1"/>
    <col min="3097" max="3097" width="9.140625" style="94" customWidth="1"/>
    <col min="3098" max="3098" width="9.7109375" style="94" customWidth="1"/>
    <col min="3099" max="3099" width="6.7109375" style="94" customWidth="1"/>
    <col min="3100" max="3100" width="9.140625" style="94" customWidth="1"/>
    <col min="3101" max="3329" width="9.140625" style="94"/>
    <col min="3330" max="3330" width="5.140625" style="94" customWidth="1"/>
    <col min="3331" max="3332" width="9.140625" style="94" customWidth="1"/>
    <col min="3333" max="3333" width="17.28515625" style="94" customWidth="1"/>
    <col min="3334" max="3334" width="6.7109375" style="94" customWidth="1"/>
    <col min="3335" max="3335" width="4.7109375" style="94" customWidth="1"/>
    <col min="3336" max="3336" width="30.140625" style="94" customWidth="1"/>
    <col min="3337" max="3337" width="7.42578125" style="94" customWidth="1"/>
    <col min="3338" max="3338" width="15.140625" style="94" customWidth="1"/>
    <col min="3339" max="3339" width="9.140625" style="94" customWidth="1"/>
    <col min="3340" max="3340" width="19.7109375" style="94" customWidth="1"/>
    <col min="3341" max="3341" width="6.28515625" style="94" customWidth="1"/>
    <col min="3342" max="3342" width="8.7109375" style="94" customWidth="1"/>
    <col min="3343" max="3343" width="3.85546875" style="94" customWidth="1"/>
    <col min="3344" max="3344" width="6.42578125" style="94" customWidth="1"/>
    <col min="3345" max="3345" width="8.7109375" style="94" customWidth="1"/>
    <col min="3346" max="3346" width="3.7109375" style="94" customWidth="1"/>
    <col min="3347" max="3347" width="6.42578125" style="94" customWidth="1"/>
    <col min="3348" max="3348" width="8.7109375" style="94" customWidth="1"/>
    <col min="3349" max="3349" width="3.7109375" style="94" customWidth="1"/>
    <col min="3350" max="3351" width="4.85546875" style="94" customWidth="1"/>
    <col min="3352" max="3352" width="6.28515625" style="94" customWidth="1"/>
    <col min="3353" max="3353" width="9.140625" style="94" customWidth="1"/>
    <col min="3354" max="3354" width="9.7109375" style="94" customWidth="1"/>
    <col min="3355" max="3355" width="6.7109375" style="94" customWidth="1"/>
    <col min="3356" max="3356" width="9.140625" style="94" customWidth="1"/>
    <col min="3357" max="3585" width="9.140625" style="94"/>
    <col min="3586" max="3586" width="5.140625" style="94" customWidth="1"/>
    <col min="3587" max="3588" width="9.140625" style="94" customWidth="1"/>
    <col min="3589" max="3589" width="17.28515625" style="94" customWidth="1"/>
    <col min="3590" max="3590" width="6.7109375" style="94" customWidth="1"/>
    <col min="3591" max="3591" width="4.7109375" style="94" customWidth="1"/>
    <col min="3592" max="3592" width="30.140625" style="94" customWidth="1"/>
    <col min="3593" max="3593" width="7.42578125" style="94" customWidth="1"/>
    <col min="3594" max="3594" width="15.140625" style="94" customWidth="1"/>
    <col min="3595" max="3595" width="9.140625" style="94" customWidth="1"/>
    <col min="3596" max="3596" width="19.7109375" style="94" customWidth="1"/>
    <col min="3597" max="3597" width="6.28515625" style="94" customWidth="1"/>
    <col min="3598" max="3598" width="8.7109375" style="94" customWidth="1"/>
    <col min="3599" max="3599" width="3.85546875" style="94" customWidth="1"/>
    <col min="3600" max="3600" width="6.42578125" style="94" customWidth="1"/>
    <col min="3601" max="3601" width="8.7109375" style="94" customWidth="1"/>
    <col min="3602" max="3602" width="3.7109375" style="94" customWidth="1"/>
    <col min="3603" max="3603" width="6.42578125" style="94" customWidth="1"/>
    <col min="3604" max="3604" width="8.7109375" style="94" customWidth="1"/>
    <col min="3605" max="3605" width="3.7109375" style="94" customWidth="1"/>
    <col min="3606" max="3607" width="4.85546875" style="94" customWidth="1"/>
    <col min="3608" max="3608" width="6.28515625" style="94" customWidth="1"/>
    <col min="3609" max="3609" width="9.140625" style="94" customWidth="1"/>
    <col min="3610" max="3610" width="9.7109375" style="94" customWidth="1"/>
    <col min="3611" max="3611" width="6.7109375" style="94" customWidth="1"/>
    <col min="3612" max="3612" width="9.140625" style="94" customWidth="1"/>
    <col min="3613" max="3841" width="9.140625" style="94"/>
    <col min="3842" max="3842" width="5.140625" style="94" customWidth="1"/>
    <col min="3843" max="3844" width="9.140625" style="94" customWidth="1"/>
    <col min="3845" max="3845" width="17.28515625" style="94" customWidth="1"/>
    <col min="3846" max="3846" width="6.7109375" style="94" customWidth="1"/>
    <col min="3847" max="3847" width="4.7109375" style="94" customWidth="1"/>
    <col min="3848" max="3848" width="30.140625" style="94" customWidth="1"/>
    <col min="3849" max="3849" width="7.42578125" style="94" customWidth="1"/>
    <col min="3850" max="3850" width="15.140625" style="94" customWidth="1"/>
    <col min="3851" max="3851" width="9.140625" style="94" customWidth="1"/>
    <col min="3852" max="3852" width="19.7109375" style="94" customWidth="1"/>
    <col min="3853" max="3853" width="6.28515625" style="94" customWidth="1"/>
    <col min="3854" max="3854" width="8.7109375" style="94" customWidth="1"/>
    <col min="3855" max="3855" width="3.85546875" style="94" customWidth="1"/>
    <col min="3856" max="3856" width="6.42578125" style="94" customWidth="1"/>
    <col min="3857" max="3857" width="8.7109375" style="94" customWidth="1"/>
    <col min="3858" max="3858" width="3.7109375" style="94" customWidth="1"/>
    <col min="3859" max="3859" width="6.42578125" style="94" customWidth="1"/>
    <col min="3860" max="3860" width="8.7109375" style="94" customWidth="1"/>
    <col min="3861" max="3861" width="3.7109375" style="94" customWidth="1"/>
    <col min="3862" max="3863" width="4.85546875" style="94" customWidth="1"/>
    <col min="3864" max="3864" width="6.28515625" style="94" customWidth="1"/>
    <col min="3865" max="3865" width="9.140625" style="94" customWidth="1"/>
    <col min="3866" max="3866" width="9.7109375" style="94" customWidth="1"/>
    <col min="3867" max="3867" width="6.7109375" style="94" customWidth="1"/>
    <col min="3868" max="3868" width="9.140625" style="94" customWidth="1"/>
    <col min="3869" max="4097" width="9.140625" style="94"/>
    <col min="4098" max="4098" width="5.140625" style="94" customWidth="1"/>
    <col min="4099" max="4100" width="9.140625" style="94" customWidth="1"/>
    <col min="4101" max="4101" width="17.28515625" style="94" customWidth="1"/>
    <col min="4102" max="4102" width="6.7109375" style="94" customWidth="1"/>
    <col min="4103" max="4103" width="4.7109375" style="94" customWidth="1"/>
    <col min="4104" max="4104" width="30.140625" style="94" customWidth="1"/>
    <col min="4105" max="4105" width="7.42578125" style="94" customWidth="1"/>
    <col min="4106" max="4106" width="15.140625" style="94" customWidth="1"/>
    <col min="4107" max="4107" width="9.140625" style="94" customWidth="1"/>
    <col min="4108" max="4108" width="19.7109375" style="94" customWidth="1"/>
    <col min="4109" max="4109" width="6.28515625" style="94" customWidth="1"/>
    <col min="4110" max="4110" width="8.7109375" style="94" customWidth="1"/>
    <col min="4111" max="4111" width="3.85546875" style="94" customWidth="1"/>
    <col min="4112" max="4112" width="6.42578125" style="94" customWidth="1"/>
    <col min="4113" max="4113" width="8.7109375" style="94" customWidth="1"/>
    <col min="4114" max="4114" width="3.7109375" style="94" customWidth="1"/>
    <col min="4115" max="4115" width="6.42578125" style="94" customWidth="1"/>
    <col min="4116" max="4116" width="8.7109375" style="94" customWidth="1"/>
    <col min="4117" max="4117" width="3.7109375" style="94" customWidth="1"/>
    <col min="4118" max="4119" width="4.85546875" style="94" customWidth="1"/>
    <col min="4120" max="4120" width="6.28515625" style="94" customWidth="1"/>
    <col min="4121" max="4121" width="9.140625" style="94" customWidth="1"/>
    <col min="4122" max="4122" width="9.7109375" style="94" customWidth="1"/>
    <col min="4123" max="4123" width="6.7109375" style="94" customWidth="1"/>
    <col min="4124" max="4124" width="9.140625" style="94" customWidth="1"/>
    <col min="4125" max="4353" width="9.140625" style="94"/>
    <col min="4354" max="4354" width="5.140625" style="94" customWidth="1"/>
    <col min="4355" max="4356" width="9.140625" style="94" customWidth="1"/>
    <col min="4357" max="4357" width="17.28515625" style="94" customWidth="1"/>
    <col min="4358" max="4358" width="6.7109375" style="94" customWidth="1"/>
    <col min="4359" max="4359" width="4.7109375" style="94" customWidth="1"/>
    <col min="4360" max="4360" width="30.140625" style="94" customWidth="1"/>
    <col min="4361" max="4361" width="7.42578125" style="94" customWidth="1"/>
    <col min="4362" max="4362" width="15.140625" style="94" customWidth="1"/>
    <col min="4363" max="4363" width="9.140625" style="94" customWidth="1"/>
    <col min="4364" max="4364" width="19.7109375" style="94" customWidth="1"/>
    <col min="4365" max="4365" width="6.28515625" style="94" customWidth="1"/>
    <col min="4366" max="4366" width="8.7109375" style="94" customWidth="1"/>
    <col min="4367" max="4367" width="3.85546875" style="94" customWidth="1"/>
    <col min="4368" max="4368" width="6.42578125" style="94" customWidth="1"/>
    <col min="4369" max="4369" width="8.7109375" style="94" customWidth="1"/>
    <col min="4370" max="4370" width="3.7109375" style="94" customWidth="1"/>
    <col min="4371" max="4371" width="6.42578125" style="94" customWidth="1"/>
    <col min="4372" max="4372" width="8.7109375" style="94" customWidth="1"/>
    <col min="4373" max="4373" width="3.7109375" style="94" customWidth="1"/>
    <col min="4374" max="4375" width="4.85546875" style="94" customWidth="1"/>
    <col min="4376" max="4376" width="6.28515625" style="94" customWidth="1"/>
    <col min="4377" max="4377" width="9.140625" style="94" customWidth="1"/>
    <col min="4378" max="4378" width="9.7109375" style="94" customWidth="1"/>
    <col min="4379" max="4379" width="6.7109375" style="94" customWidth="1"/>
    <col min="4380" max="4380" width="9.140625" style="94" customWidth="1"/>
    <col min="4381" max="4609" width="9.140625" style="94"/>
    <col min="4610" max="4610" width="5.140625" style="94" customWidth="1"/>
    <col min="4611" max="4612" width="9.140625" style="94" customWidth="1"/>
    <col min="4613" max="4613" width="17.28515625" style="94" customWidth="1"/>
    <col min="4614" max="4614" width="6.7109375" style="94" customWidth="1"/>
    <col min="4615" max="4615" width="4.7109375" style="94" customWidth="1"/>
    <col min="4616" max="4616" width="30.140625" style="94" customWidth="1"/>
    <col min="4617" max="4617" width="7.42578125" style="94" customWidth="1"/>
    <col min="4618" max="4618" width="15.140625" style="94" customWidth="1"/>
    <col min="4619" max="4619" width="9.140625" style="94" customWidth="1"/>
    <col min="4620" max="4620" width="19.7109375" style="94" customWidth="1"/>
    <col min="4621" max="4621" width="6.28515625" style="94" customWidth="1"/>
    <col min="4622" max="4622" width="8.7109375" style="94" customWidth="1"/>
    <col min="4623" max="4623" width="3.85546875" style="94" customWidth="1"/>
    <col min="4624" max="4624" width="6.42578125" style="94" customWidth="1"/>
    <col min="4625" max="4625" width="8.7109375" style="94" customWidth="1"/>
    <col min="4626" max="4626" width="3.7109375" style="94" customWidth="1"/>
    <col min="4627" max="4627" width="6.42578125" style="94" customWidth="1"/>
    <col min="4628" max="4628" width="8.7109375" style="94" customWidth="1"/>
    <col min="4629" max="4629" width="3.7109375" style="94" customWidth="1"/>
    <col min="4630" max="4631" width="4.85546875" style="94" customWidth="1"/>
    <col min="4632" max="4632" width="6.28515625" style="94" customWidth="1"/>
    <col min="4633" max="4633" width="9.140625" style="94" customWidth="1"/>
    <col min="4634" max="4634" width="9.7109375" style="94" customWidth="1"/>
    <col min="4635" max="4635" width="6.7109375" style="94" customWidth="1"/>
    <col min="4636" max="4636" width="9.140625" style="94" customWidth="1"/>
    <col min="4637" max="4865" width="9.140625" style="94"/>
    <col min="4866" max="4866" width="5.140625" style="94" customWidth="1"/>
    <col min="4867" max="4868" width="9.140625" style="94" customWidth="1"/>
    <col min="4869" max="4869" width="17.28515625" style="94" customWidth="1"/>
    <col min="4870" max="4870" width="6.7109375" style="94" customWidth="1"/>
    <col min="4871" max="4871" width="4.7109375" style="94" customWidth="1"/>
    <col min="4872" max="4872" width="30.140625" style="94" customWidth="1"/>
    <col min="4873" max="4873" width="7.42578125" style="94" customWidth="1"/>
    <col min="4874" max="4874" width="15.140625" style="94" customWidth="1"/>
    <col min="4875" max="4875" width="9.140625" style="94" customWidth="1"/>
    <col min="4876" max="4876" width="19.7109375" style="94" customWidth="1"/>
    <col min="4877" max="4877" width="6.28515625" style="94" customWidth="1"/>
    <col min="4878" max="4878" width="8.7109375" style="94" customWidth="1"/>
    <col min="4879" max="4879" width="3.85546875" style="94" customWidth="1"/>
    <col min="4880" max="4880" width="6.42578125" style="94" customWidth="1"/>
    <col min="4881" max="4881" width="8.7109375" style="94" customWidth="1"/>
    <col min="4882" max="4882" width="3.7109375" style="94" customWidth="1"/>
    <col min="4883" max="4883" width="6.42578125" style="94" customWidth="1"/>
    <col min="4884" max="4884" width="8.7109375" style="94" customWidth="1"/>
    <col min="4885" max="4885" width="3.7109375" style="94" customWidth="1"/>
    <col min="4886" max="4887" width="4.85546875" style="94" customWidth="1"/>
    <col min="4888" max="4888" width="6.28515625" style="94" customWidth="1"/>
    <col min="4889" max="4889" width="9.140625" style="94" customWidth="1"/>
    <col min="4890" max="4890" width="9.7109375" style="94" customWidth="1"/>
    <col min="4891" max="4891" width="6.7109375" style="94" customWidth="1"/>
    <col min="4892" max="4892" width="9.140625" style="94" customWidth="1"/>
    <col min="4893" max="5121" width="9.140625" style="94"/>
    <col min="5122" max="5122" width="5.140625" style="94" customWidth="1"/>
    <col min="5123" max="5124" width="9.140625" style="94" customWidth="1"/>
    <col min="5125" max="5125" width="17.28515625" style="94" customWidth="1"/>
    <col min="5126" max="5126" width="6.7109375" style="94" customWidth="1"/>
    <col min="5127" max="5127" width="4.7109375" style="94" customWidth="1"/>
    <col min="5128" max="5128" width="30.140625" style="94" customWidth="1"/>
    <col min="5129" max="5129" width="7.42578125" style="94" customWidth="1"/>
    <col min="5130" max="5130" width="15.140625" style="94" customWidth="1"/>
    <col min="5131" max="5131" width="9.140625" style="94" customWidth="1"/>
    <col min="5132" max="5132" width="19.7109375" style="94" customWidth="1"/>
    <col min="5133" max="5133" width="6.28515625" style="94" customWidth="1"/>
    <col min="5134" max="5134" width="8.7109375" style="94" customWidth="1"/>
    <col min="5135" max="5135" width="3.85546875" style="94" customWidth="1"/>
    <col min="5136" max="5136" width="6.42578125" style="94" customWidth="1"/>
    <col min="5137" max="5137" width="8.7109375" style="94" customWidth="1"/>
    <col min="5138" max="5138" width="3.7109375" style="94" customWidth="1"/>
    <col min="5139" max="5139" width="6.42578125" style="94" customWidth="1"/>
    <col min="5140" max="5140" width="8.7109375" style="94" customWidth="1"/>
    <col min="5141" max="5141" width="3.7109375" style="94" customWidth="1"/>
    <col min="5142" max="5143" width="4.85546875" style="94" customWidth="1"/>
    <col min="5144" max="5144" width="6.28515625" style="94" customWidth="1"/>
    <col min="5145" max="5145" width="9.140625" style="94" customWidth="1"/>
    <col min="5146" max="5146" width="9.7109375" style="94" customWidth="1"/>
    <col min="5147" max="5147" width="6.7109375" style="94" customWidth="1"/>
    <col min="5148" max="5148" width="9.140625" style="94" customWidth="1"/>
    <col min="5149" max="5377" width="9.140625" style="94"/>
    <col min="5378" max="5378" width="5.140625" style="94" customWidth="1"/>
    <col min="5379" max="5380" width="9.140625" style="94" customWidth="1"/>
    <col min="5381" max="5381" width="17.28515625" style="94" customWidth="1"/>
    <col min="5382" max="5382" width="6.7109375" style="94" customWidth="1"/>
    <col min="5383" max="5383" width="4.7109375" style="94" customWidth="1"/>
    <col min="5384" max="5384" width="30.140625" style="94" customWidth="1"/>
    <col min="5385" max="5385" width="7.42578125" style="94" customWidth="1"/>
    <col min="5386" max="5386" width="15.140625" style="94" customWidth="1"/>
    <col min="5387" max="5387" width="9.140625" style="94" customWidth="1"/>
    <col min="5388" max="5388" width="19.7109375" style="94" customWidth="1"/>
    <col min="5389" max="5389" width="6.28515625" style="94" customWidth="1"/>
    <col min="5390" max="5390" width="8.7109375" style="94" customWidth="1"/>
    <col min="5391" max="5391" width="3.85546875" style="94" customWidth="1"/>
    <col min="5392" max="5392" width="6.42578125" style="94" customWidth="1"/>
    <col min="5393" max="5393" width="8.7109375" style="94" customWidth="1"/>
    <col min="5394" max="5394" width="3.7109375" style="94" customWidth="1"/>
    <col min="5395" max="5395" width="6.42578125" style="94" customWidth="1"/>
    <col min="5396" max="5396" width="8.7109375" style="94" customWidth="1"/>
    <col min="5397" max="5397" width="3.7109375" style="94" customWidth="1"/>
    <col min="5398" max="5399" width="4.85546875" style="94" customWidth="1"/>
    <col min="5400" max="5400" width="6.28515625" style="94" customWidth="1"/>
    <col min="5401" max="5401" width="9.140625" style="94" customWidth="1"/>
    <col min="5402" max="5402" width="9.7109375" style="94" customWidth="1"/>
    <col min="5403" max="5403" width="6.7109375" style="94" customWidth="1"/>
    <col min="5404" max="5404" width="9.140625" style="94" customWidth="1"/>
    <col min="5405" max="5633" width="9.140625" style="94"/>
    <col min="5634" max="5634" width="5.140625" style="94" customWidth="1"/>
    <col min="5635" max="5636" width="9.140625" style="94" customWidth="1"/>
    <col min="5637" max="5637" width="17.28515625" style="94" customWidth="1"/>
    <col min="5638" max="5638" width="6.7109375" style="94" customWidth="1"/>
    <col min="5639" max="5639" width="4.7109375" style="94" customWidth="1"/>
    <col min="5640" max="5640" width="30.140625" style="94" customWidth="1"/>
    <col min="5641" max="5641" width="7.42578125" style="94" customWidth="1"/>
    <col min="5642" max="5642" width="15.140625" style="94" customWidth="1"/>
    <col min="5643" max="5643" width="9.140625" style="94" customWidth="1"/>
    <col min="5644" max="5644" width="19.7109375" style="94" customWidth="1"/>
    <col min="5645" max="5645" width="6.28515625" style="94" customWidth="1"/>
    <col min="5646" max="5646" width="8.7109375" style="94" customWidth="1"/>
    <col min="5647" max="5647" width="3.85546875" style="94" customWidth="1"/>
    <col min="5648" max="5648" width="6.42578125" style="94" customWidth="1"/>
    <col min="5649" max="5649" width="8.7109375" style="94" customWidth="1"/>
    <col min="5650" max="5650" width="3.7109375" style="94" customWidth="1"/>
    <col min="5651" max="5651" width="6.42578125" style="94" customWidth="1"/>
    <col min="5652" max="5652" width="8.7109375" style="94" customWidth="1"/>
    <col min="5653" max="5653" width="3.7109375" style="94" customWidth="1"/>
    <col min="5654" max="5655" width="4.85546875" style="94" customWidth="1"/>
    <col min="5656" max="5656" width="6.28515625" style="94" customWidth="1"/>
    <col min="5657" max="5657" width="9.140625" style="94" customWidth="1"/>
    <col min="5658" max="5658" width="9.7109375" style="94" customWidth="1"/>
    <col min="5659" max="5659" width="6.7109375" style="94" customWidth="1"/>
    <col min="5660" max="5660" width="9.140625" style="94" customWidth="1"/>
    <col min="5661" max="5889" width="9.140625" style="94"/>
    <col min="5890" max="5890" width="5.140625" style="94" customWidth="1"/>
    <col min="5891" max="5892" width="9.140625" style="94" customWidth="1"/>
    <col min="5893" max="5893" width="17.28515625" style="94" customWidth="1"/>
    <col min="5894" max="5894" width="6.7109375" style="94" customWidth="1"/>
    <col min="5895" max="5895" width="4.7109375" style="94" customWidth="1"/>
    <col min="5896" max="5896" width="30.140625" style="94" customWidth="1"/>
    <col min="5897" max="5897" width="7.42578125" style="94" customWidth="1"/>
    <col min="5898" max="5898" width="15.140625" style="94" customWidth="1"/>
    <col min="5899" max="5899" width="9.140625" style="94" customWidth="1"/>
    <col min="5900" max="5900" width="19.7109375" style="94" customWidth="1"/>
    <col min="5901" max="5901" width="6.28515625" style="94" customWidth="1"/>
    <col min="5902" max="5902" width="8.7109375" style="94" customWidth="1"/>
    <col min="5903" max="5903" width="3.85546875" style="94" customWidth="1"/>
    <col min="5904" max="5904" width="6.42578125" style="94" customWidth="1"/>
    <col min="5905" max="5905" width="8.7109375" style="94" customWidth="1"/>
    <col min="5906" max="5906" width="3.7109375" style="94" customWidth="1"/>
    <col min="5907" max="5907" width="6.42578125" style="94" customWidth="1"/>
    <col min="5908" max="5908" width="8.7109375" style="94" customWidth="1"/>
    <col min="5909" max="5909" width="3.7109375" style="94" customWidth="1"/>
    <col min="5910" max="5911" width="4.85546875" style="94" customWidth="1"/>
    <col min="5912" max="5912" width="6.28515625" style="94" customWidth="1"/>
    <col min="5913" max="5913" width="9.140625" style="94" customWidth="1"/>
    <col min="5914" max="5914" width="9.7109375" style="94" customWidth="1"/>
    <col min="5915" max="5915" width="6.7109375" style="94" customWidth="1"/>
    <col min="5916" max="5916" width="9.140625" style="94" customWidth="1"/>
    <col min="5917" max="6145" width="9.140625" style="94"/>
    <col min="6146" max="6146" width="5.140625" style="94" customWidth="1"/>
    <col min="6147" max="6148" width="9.140625" style="94" customWidth="1"/>
    <col min="6149" max="6149" width="17.28515625" style="94" customWidth="1"/>
    <col min="6150" max="6150" width="6.7109375" style="94" customWidth="1"/>
    <col min="6151" max="6151" width="4.7109375" style="94" customWidth="1"/>
    <col min="6152" max="6152" width="30.140625" style="94" customWidth="1"/>
    <col min="6153" max="6153" width="7.42578125" style="94" customWidth="1"/>
    <col min="6154" max="6154" width="15.140625" style="94" customWidth="1"/>
    <col min="6155" max="6155" width="9.140625" style="94" customWidth="1"/>
    <col min="6156" max="6156" width="19.7109375" style="94" customWidth="1"/>
    <col min="6157" max="6157" width="6.28515625" style="94" customWidth="1"/>
    <col min="6158" max="6158" width="8.7109375" style="94" customWidth="1"/>
    <col min="6159" max="6159" width="3.85546875" style="94" customWidth="1"/>
    <col min="6160" max="6160" width="6.42578125" style="94" customWidth="1"/>
    <col min="6161" max="6161" width="8.7109375" style="94" customWidth="1"/>
    <col min="6162" max="6162" width="3.7109375" style="94" customWidth="1"/>
    <col min="6163" max="6163" width="6.42578125" style="94" customWidth="1"/>
    <col min="6164" max="6164" width="8.7109375" style="94" customWidth="1"/>
    <col min="6165" max="6165" width="3.7109375" style="94" customWidth="1"/>
    <col min="6166" max="6167" width="4.85546875" style="94" customWidth="1"/>
    <col min="6168" max="6168" width="6.28515625" style="94" customWidth="1"/>
    <col min="6169" max="6169" width="9.140625" style="94" customWidth="1"/>
    <col min="6170" max="6170" width="9.7109375" style="94" customWidth="1"/>
    <col min="6171" max="6171" width="6.7109375" style="94" customWidth="1"/>
    <col min="6172" max="6172" width="9.140625" style="94" customWidth="1"/>
    <col min="6173" max="6401" width="9.140625" style="94"/>
    <col min="6402" max="6402" width="5.140625" style="94" customWidth="1"/>
    <col min="6403" max="6404" width="9.140625" style="94" customWidth="1"/>
    <col min="6405" max="6405" width="17.28515625" style="94" customWidth="1"/>
    <col min="6406" max="6406" width="6.7109375" style="94" customWidth="1"/>
    <col min="6407" max="6407" width="4.7109375" style="94" customWidth="1"/>
    <col min="6408" max="6408" width="30.140625" style="94" customWidth="1"/>
    <col min="6409" max="6409" width="7.42578125" style="94" customWidth="1"/>
    <col min="6410" max="6410" width="15.140625" style="94" customWidth="1"/>
    <col min="6411" max="6411" width="9.140625" style="94" customWidth="1"/>
    <col min="6412" max="6412" width="19.7109375" style="94" customWidth="1"/>
    <col min="6413" max="6413" width="6.28515625" style="94" customWidth="1"/>
    <col min="6414" max="6414" width="8.7109375" style="94" customWidth="1"/>
    <col min="6415" max="6415" width="3.85546875" style="94" customWidth="1"/>
    <col min="6416" max="6416" width="6.42578125" style="94" customWidth="1"/>
    <col min="6417" max="6417" width="8.7109375" style="94" customWidth="1"/>
    <col min="6418" max="6418" width="3.7109375" style="94" customWidth="1"/>
    <col min="6419" max="6419" width="6.42578125" style="94" customWidth="1"/>
    <col min="6420" max="6420" width="8.7109375" style="94" customWidth="1"/>
    <col min="6421" max="6421" width="3.7109375" style="94" customWidth="1"/>
    <col min="6422" max="6423" width="4.85546875" style="94" customWidth="1"/>
    <col min="6424" max="6424" width="6.28515625" style="94" customWidth="1"/>
    <col min="6425" max="6425" width="9.140625" style="94" customWidth="1"/>
    <col min="6426" max="6426" width="9.7109375" style="94" customWidth="1"/>
    <col min="6427" max="6427" width="6.7109375" style="94" customWidth="1"/>
    <col min="6428" max="6428" width="9.140625" style="94" customWidth="1"/>
    <col min="6429" max="6657" width="9.140625" style="94"/>
    <col min="6658" max="6658" width="5.140625" style="94" customWidth="1"/>
    <col min="6659" max="6660" width="9.140625" style="94" customWidth="1"/>
    <col min="6661" max="6661" width="17.28515625" style="94" customWidth="1"/>
    <col min="6662" max="6662" width="6.7109375" style="94" customWidth="1"/>
    <col min="6663" max="6663" width="4.7109375" style="94" customWidth="1"/>
    <col min="6664" max="6664" width="30.140625" style="94" customWidth="1"/>
    <col min="6665" max="6665" width="7.42578125" style="94" customWidth="1"/>
    <col min="6666" max="6666" width="15.140625" style="94" customWidth="1"/>
    <col min="6667" max="6667" width="9.140625" style="94" customWidth="1"/>
    <col min="6668" max="6668" width="19.7109375" style="94" customWidth="1"/>
    <col min="6669" max="6669" width="6.28515625" style="94" customWidth="1"/>
    <col min="6670" max="6670" width="8.7109375" style="94" customWidth="1"/>
    <col min="6671" max="6671" width="3.85546875" style="94" customWidth="1"/>
    <col min="6672" max="6672" width="6.42578125" style="94" customWidth="1"/>
    <col min="6673" max="6673" width="8.7109375" style="94" customWidth="1"/>
    <col min="6674" max="6674" width="3.7109375" style="94" customWidth="1"/>
    <col min="6675" max="6675" width="6.42578125" style="94" customWidth="1"/>
    <col min="6676" max="6676" width="8.7109375" style="94" customWidth="1"/>
    <col min="6677" max="6677" width="3.7109375" style="94" customWidth="1"/>
    <col min="6678" max="6679" width="4.85546875" style="94" customWidth="1"/>
    <col min="6680" max="6680" width="6.28515625" style="94" customWidth="1"/>
    <col min="6681" max="6681" width="9.140625" style="94" customWidth="1"/>
    <col min="6682" max="6682" width="9.7109375" style="94" customWidth="1"/>
    <col min="6683" max="6683" width="6.7109375" style="94" customWidth="1"/>
    <col min="6684" max="6684" width="9.140625" style="94" customWidth="1"/>
    <col min="6685" max="6913" width="9.140625" style="94"/>
    <col min="6914" max="6914" width="5.140625" style="94" customWidth="1"/>
    <col min="6915" max="6916" width="9.140625" style="94" customWidth="1"/>
    <col min="6917" max="6917" width="17.28515625" style="94" customWidth="1"/>
    <col min="6918" max="6918" width="6.7109375" style="94" customWidth="1"/>
    <col min="6919" max="6919" width="4.7109375" style="94" customWidth="1"/>
    <col min="6920" max="6920" width="30.140625" style="94" customWidth="1"/>
    <col min="6921" max="6921" width="7.42578125" style="94" customWidth="1"/>
    <col min="6922" max="6922" width="15.140625" style="94" customWidth="1"/>
    <col min="6923" max="6923" width="9.140625" style="94" customWidth="1"/>
    <col min="6924" max="6924" width="19.7109375" style="94" customWidth="1"/>
    <col min="6925" max="6925" width="6.28515625" style="94" customWidth="1"/>
    <col min="6926" max="6926" width="8.7109375" style="94" customWidth="1"/>
    <col min="6927" max="6927" width="3.85546875" style="94" customWidth="1"/>
    <col min="6928" max="6928" width="6.42578125" style="94" customWidth="1"/>
    <col min="6929" max="6929" width="8.7109375" style="94" customWidth="1"/>
    <col min="6930" max="6930" width="3.7109375" style="94" customWidth="1"/>
    <col min="6931" max="6931" width="6.42578125" style="94" customWidth="1"/>
    <col min="6932" max="6932" width="8.7109375" style="94" customWidth="1"/>
    <col min="6933" max="6933" width="3.7109375" style="94" customWidth="1"/>
    <col min="6934" max="6935" width="4.85546875" style="94" customWidth="1"/>
    <col min="6936" max="6936" width="6.28515625" style="94" customWidth="1"/>
    <col min="6937" max="6937" width="9.140625" style="94" customWidth="1"/>
    <col min="6938" max="6938" width="9.7109375" style="94" customWidth="1"/>
    <col min="6939" max="6939" width="6.7109375" style="94" customWidth="1"/>
    <col min="6940" max="6940" width="9.140625" style="94" customWidth="1"/>
    <col min="6941" max="7169" width="9.140625" style="94"/>
    <col min="7170" max="7170" width="5.140625" style="94" customWidth="1"/>
    <col min="7171" max="7172" width="9.140625" style="94" customWidth="1"/>
    <col min="7173" max="7173" width="17.28515625" style="94" customWidth="1"/>
    <col min="7174" max="7174" width="6.7109375" style="94" customWidth="1"/>
    <col min="7175" max="7175" width="4.7109375" style="94" customWidth="1"/>
    <col min="7176" max="7176" width="30.140625" style="94" customWidth="1"/>
    <col min="7177" max="7177" width="7.42578125" style="94" customWidth="1"/>
    <col min="7178" max="7178" width="15.140625" style="94" customWidth="1"/>
    <col min="7179" max="7179" width="9.140625" style="94" customWidth="1"/>
    <col min="7180" max="7180" width="19.7109375" style="94" customWidth="1"/>
    <col min="7181" max="7181" width="6.28515625" style="94" customWidth="1"/>
    <col min="7182" max="7182" width="8.7109375" style="94" customWidth="1"/>
    <col min="7183" max="7183" width="3.85546875" style="94" customWidth="1"/>
    <col min="7184" max="7184" width="6.42578125" style="94" customWidth="1"/>
    <col min="7185" max="7185" width="8.7109375" style="94" customWidth="1"/>
    <col min="7186" max="7186" width="3.7109375" style="94" customWidth="1"/>
    <col min="7187" max="7187" width="6.42578125" style="94" customWidth="1"/>
    <col min="7188" max="7188" width="8.7109375" style="94" customWidth="1"/>
    <col min="7189" max="7189" width="3.7109375" style="94" customWidth="1"/>
    <col min="7190" max="7191" width="4.85546875" style="94" customWidth="1"/>
    <col min="7192" max="7192" width="6.28515625" style="94" customWidth="1"/>
    <col min="7193" max="7193" width="9.140625" style="94" customWidth="1"/>
    <col min="7194" max="7194" width="9.7109375" style="94" customWidth="1"/>
    <col min="7195" max="7195" width="6.7109375" style="94" customWidth="1"/>
    <col min="7196" max="7196" width="9.140625" style="94" customWidth="1"/>
    <col min="7197" max="7425" width="9.140625" style="94"/>
    <col min="7426" max="7426" width="5.140625" style="94" customWidth="1"/>
    <col min="7427" max="7428" width="9.140625" style="94" customWidth="1"/>
    <col min="7429" max="7429" width="17.28515625" style="94" customWidth="1"/>
    <col min="7430" max="7430" width="6.7109375" style="94" customWidth="1"/>
    <col min="7431" max="7431" width="4.7109375" style="94" customWidth="1"/>
    <col min="7432" max="7432" width="30.140625" style="94" customWidth="1"/>
    <col min="7433" max="7433" width="7.42578125" style="94" customWidth="1"/>
    <col min="7434" max="7434" width="15.140625" style="94" customWidth="1"/>
    <col min="7435" max="7435" width="9.140625" style="94" customWidth="1"/>
    <col min="7436" max="7436" width="19.7109375" style="94" customWidth="1"/>
    <col min="7437" max="7437" width="6.28515625" style="94" customWidth="1"/>
    <col min="7438" max="7438" width="8.7109375" style="94" customWidth="1"/>
    <col min="7439" max="7439" width="3.85546875" style="94" customWidth="1"/>
    <col min="7440" max="7440" width="6.42578125" style="94" customWidth="1"/>
    <col min="7441" max="7441" width="8.7109375" style="94" customWidth="1"/>
    <col min="7442" max="7442" width="3.7109375" style="94" customWidth="1"/>
    <col min="7443" max="7443" width="6.42578125" style="94" customWidth="1"/>
    <col min="7444" max="7444" width="8.7109375" style="94" customWidth="1"/>
    <col min="7445" max="7445" width="3.7109375" style="94" customWidth="1"/>
    <col min="7446" max="7447" width="4.85546875" style="94" customWidth="1"/>
    <col min="7448" max="7448" width="6.28515625" style="94" customWidth="1"/>
    <col min="7449" max="7449" width="9.140625" style="94" customWidth="1"/>
    <col min="7450" max="7450" width="9.7109375" style="94" customWidth="1"/>
    <col min="7451" max="7451" width="6.7109375" style="94" customWidth="1"/>
    <col min="7452" max="7452" width="9.140625" style="94" customWidth="1"/>
    <col min="7453" max="7681" width="9.140625" style="94"/>
    <col min="7682" max="7682" width="5.140625" style="94" customWidth="1"/>
    <col min="7683" max="7684" width="9.140625" style="94" customWidth="1"/>
    <col min="7685" max="7685" width="17.28515625" style="94" customWidth="1"/>
    <col min="7686" max="7686" width="6.7109375" style="94" customWidth="1"/>
    <col min="7687" max="7687" width="4.7109375" style="94" customWidth="1"/>
    <col min="7688" max="7688" width="30.140625" style="94" customWidth="1"/>
    <col min="7689" max="7689" width="7.42578125" style="94" customWidth="1"/>
    <col min="7690" max="7690" width="15.140625" style="94" customWidth="1"/>
    <col min="7691" max="7691" width="9.140625" style="94" customWidth="1"/>
    <col min="7692" max="7692" width="19.7109375" style="94" customWidth="1"/>
    <col min="7693" max="7693" width="6.28515625" style="94" customWidth="1"/>
    <col min="7694" max="7694" width="8.7109375" style="94" customWidth="1"/>
    <col min="7695" max="7695" width="3.85546875" style="94" customWidth="1"/>
    <col min="7696" max="7696" width="6.42578125" style="94" customWidth="1"/>
    <col min="7697" max="7697" width="8.7109375" style="94" customWidth="1"/>
    <col min="7698" max="7698" width="3.7109375" style="94" customWidth="1"/>
    <col min="7699" max="7699" width="6.42578125" style="94" customWidth="1"/>
    <col min="7700" max="7700" width="8.7109375" style="94" customWidth="1"/>
    <col min="7701" max="7701" width="3.7109375" style="94" customWidth="1"/>
    <col min="7702" max="7703" width="4.85546875" style="94" customWidth="1"/>
    <col min="7704" max="7704" width="6.28515625" style="94" customWidth="1"/>
    <col min="7705" max="7705" width="9.140625" style="94" customWidth="1"/>
    <col min="7706" max="7706" width="9.7109375" style="94" customWidth="1"/>
    <col min="7707" max="7707" width="6.7109375" style="94" customWidth="1"/>
    <col min="7708" max="7708" width="9.140625" style="94" customWidth="1"/>
    <col min="7709" max="7937" width="9.140625" style="94"/>
    <col min="7938" max="7938" width="5.140625" style="94" customWidth="1"/>
    <col min="7939" max="7940" width="9.140625" style="94" customWidth="1"/>
    <col min="7941" max="7941" width="17.28515625" style="94" customWidth="1"/>
    <col min="7942" max="7942" width="6.7109375" style="94" customWidth="1"/>
    <col min="7943" max="7943" width="4.7109375" style="94" customWidth="1"/>
    <col min="7944" max="7944" width="30.140625" style="94" customWidth="1"/>
    <col min="7945" max="7945" width="7.42578125" style="94" customWidth="1"/>
    <col min="7946" max="7946" width="15.140625" style="94" customWidth="1"/>
    <col min="7947" max="7947" width="9.140625" style="94" customWidth="1"/>
    <col min="7948" max="7948" width="19.7109375" style="94" customWidth="1"/>
    <col min="7949" max="7949" width="6.28515625" style="94" customWidth="1"/>
    <col min="7950" max="7950" width="8.7109375" style="94" customWidth="1"/>
    <col min="7951" max="7951" width="3.85546875" style="94" customWidth="1"/>
    <col min="7952" max="7952" width="6.42578125" style="94" customWidth="1"/>
    <col min="7953" max="7953" width="8.7109375" style="94" customWidth="1"/>
    <col min="7954" max="7954" width="3.7109375" style="94" customWidth="1"/>
    <col min="7955" max="7955" width="6.42578125" style="94" customWidth="1"/>
    <col min="7956" max="7956" width="8.7109375" style="94" customWidth="1"/>
    <col min="7957" max="7957" width="3.7109375" style="94" customWidth="1"/>
    <col min="7958" max="7959" width="4.85546875" style="94" customWidth="1"/>
    <col min="7960" max="7960" width="6.28515625" style="94" customWidth="1"/>
    <col min="7961" max="7961" width="9.140625" style="94" customWidth="1"/>
    <col min="7962" max="7962" width="9.7109375" style="94" customWidth="1"/>
    <col min="7963" max="7963" width="6.7109375" style="94" customWidth="1"/>
    <col min="7964" max="7964" width="9.140625" style="94" customWidth="1"/>
    <col min="7965" max="8193" width="9.140625" style="94"/>
    <col min="8194" max="8194" width="5.140625" style="94" customWidth="1"/>
    <col min="8195" max="8196" width="9.140625" style="94" customWidth="1"/>
    <col min="8197" max="8197" width="17.28515625" style="94" customWidth="1"/>
    <col min="8198" max="8198" width="6.7109375" style="94" customWidth="1"/>
    <col min="8199" max="8199" width="4.7109375" style="94" customWidth="1"/>
    <col min="8200" max="8200" width="30.140625" style="94" customWidth="1"/>
    <col min="8201" max="8201" width="7.42578125" style="94" customWidth="1"/>
    <col min="8202" max="8202" width="15.140625" style="94" customWidth="1"/>
    <col min="8203" max="8203" width="9.140625" style="94" customWidth="1"/>
    <col min="8204" max="8204" width="19.7109375" style="94" customWidth="1"/>
    <col min="8205" max="8205" width="6.28515625" style="94" customWidth="1"/>
    <col min="8206" max="8206" width="8.7109375" style="94" customWidth="1"/>
    <col min="8207" max="8207" width="3.85546875" style="94" customWidth="1"/>
    <col min="8208" max="8208" width="6.42578125" style="94" customWidth="1"/>
    <col min="8209" max="8209" width="8.7109375" style="94" customWidth="1"/>
    <col min="8210" max="8210" width="3.7109375" style="94" customWidth="1"/>
    <col min="8211" max="8211" width="6.42578125" style="94" customWidth="1"/>
    <col min="8212" max="8212" width="8.7109375" style="94" customWidth="1"/>
    <col min="8213" max="8213" width="3.7109375" style="94" customWidth="1"/>
    <col min="8214" max="8215" width="4.85546875" style="94" customWidth="1"/>
    <col min="8216" max="8216" width="6.28515625" style="94" customWidth="1"/>
    <col min="8217" max="8217" width="9.140625" style="94" customWidth="1"/>
    <col min="8218" max="8218" width="9.7109375" style="94" customWidth="1"/>
    <col min="8219" max="8219" width="6.7109375" style="94" customWidth="1"/>
    <col min="8220" max="8220" width="9.140625" style="94" customWidth="1"/>
    <col min="8221" max="8449" width="9.140625" style="94"/>
    <col min="8450" max="8450" width="5.140625" style="94" customWidth="1"/>
    <col min="8451" max="8452" width="9.140625" style="94" customWidth="1"/>
    <col min="8453" max="8453" width="17.28515625" style="94" customWidth="1"/>
    <col min="8454" max="8454" width="6.7109375" style="94" customWidth="1"/>
    <col min="8455" max="8455" width="4.7109375" style="94" customWidth="1"/>
    <col min="8456" max="8456" width="30.140625" style="94" customWidth="1"/>
    <col min="8457" max="8457" width="7.42578125" style="94" customWidth="1"/>
    <col min="8458" max="8458" width="15.140625" style="94" customWidth="1"/>
    <col min="8459" max="8459" width="9.140625" style="94" customWidth="1"/>
    <col min="8460" max="8460" width="19.7109375" style="94" customWidth="1"/>
    <col min="8461" max="8461" width="6.28515625" style="94" customWidth="1"/>
    <col min="8462" max="8462" width="8.7109375" style="94" customWidth="1"/>
    <col min="8463" max="8463" width="3.85546875" style="94" customWidth="1"/>
    <col min="8464" max="8464" width="6.42578125" style="94" customWidth="1"/>
    <col min="8465" max="8465" width="8.7109375" style="94" customWidth="1"/>
    <col min="8466" max="8466" width="3.7109375" style="94" customWidth="1"/>
    <col min="8467" max="8467" width="6.42578125" style="94" customWidth="1"/>
    <col min="8468" max="8468" width="8.7109375" style="94" customWidth="1"/>
    <col min="8469" max="8469" width="3.7109375" style="94" customWidth="1"/>
    <col min="8470" max="8471" width="4.85546875" style="94" customWidth="1"/>
    <col min="8472" max="8472" width="6.28515625" style="94" customWidth="1"/>
    <col min="8473" max="8473" width="9.140625" style="94" customWidth="1"/>
    <col min="8474" max="8474" width="9.7109375" style="94" customWidth="1"/>
    <col min="8475" max="8475" width="6.7109375" style="94" customWidth="1"/>
    <col min="8476" max="8476" width="9.140625" style="94" customWidth="1"/>
    <col min="8477" max="8705" width="9.140625" style="94"/>
    <col min="8706" max="8706" width="5.140625" style="94" customWidth="1"/>
    <col min="8707" max="8708" width="9.140625" style="94" customWidth="1"/>
    <col min="8709" max="8709" width="17.28515625" style="94" customWidth="1"/>
    <col min="8710" max="8710" width="6.7109375" style="94" customWidth="1"/>
    <col min="8711" max="8711" width="4.7109375" style="94" customWidth="1"/>
    <col min="8712" max="8712" width="30.140625" style="94" customWidth="1"/>
    <col min="8713" max="8713" width="7.42578125" style="94" customWidth="1"/>
    <col min="8714" max="8714" width="15.140625" style="94" customWidth="1"/>
    <col min="8715" max="8715" width="9.140625" style="94" customWidth="1"/>
    <col min="8716" max="8716" width="19.7109375" style="94" customWidth="1"/>
    <col min="8717" max="8717" width="6.28515625" style="94" customWidth="1"/>
    <col min="8718" max="8718" width="8.7109375" style="94" customWidth="1"/>
    <col min="8719" max="8719" width="3.85546875" style="94" customWidth="1"/>
    <col min="8720" max="8720" width="6.42578125" style="94" customWidth="1"/>
    <col min="8721" max="8721" width="8.7109375" style="94" customWidth="1"/>
    <col min="8722" max="8722" width="3.7109375" style="94" customWidth="1"/>
    <col min="8723" max="8723" width="6.42578125" style="94" customWidth="1"/>
    <col min="8724" max="8724" width="8.7109375" style="94" customWidth="1"/>
    <col min="8725" max="8725" width="3.7109375" style="94" customWidth="1"/>
    <col min="8726" max="8727" width="4.85546875" style="94" customWidth="1"/>
    <col min="8728" max="8728" width="6.28515625" style="94" customWidth="1"/>
    <col min="8729" max="8729" width="9.140625" style="94" customWidth="1"/>
    <col min="8730" max="8730" width="9.7109375" style="94" customWidth="1"/>
    <col min="8731" max="8731" width="6.7109375" style="94" customWidth="1"/>
    <col min="8732" max="8732" width="9.140625" style="94" customWidth="1"/>
    <col min="8733" max="8961" width="9.140625" style="94"/>
    <col min="8962" max="8962" width="5.140625" style="94" customWidth="1"/>
    <col min="8963" max="8964" width="9.140625" style="94" customWidth="1"/>
    <col min="8965" max="8965" width="17.28515625" style="94" customWidth="1"/>
    <col min="8966" max="8966" width="6.7109375" style="94" customWidth="1"/>
    <col min="8967" max="8967" width="4.7109375" style="94" customWidth="1"/>
    <col min="8968" max="8968" width="30.140625" style="94" customWidth="1"/>
    <col min="8969" max="8969" width="7.42578125" style="94" customWidth="1"/>
    <col min="8970" max="8970" width="15.140625" style="94" customWidth="1"/>
    <col min="8971" max="8971" width="9.140625" style="94" customWidth="1"/>
    <col min="8972" max="8972" width="19.7109375" style="94" customWidth="1"/>
    <col min="8973" max="8973" width="6.28515625" style="94" customWidth="1"/>
    <col min="8974" max="8974" width="8.7109375" style="94" customWidth="1"/>
    <col min="8975" max="8975" width="3.85546875" style="94" customWidth="1"/>
    <col min="8976" max="8976" width="6.42578125" style="94" customWidth="1"/>
    <col min="8977" max="8977" width="8.7109375" style="94" customWidth="1"/>
    <col min="8978" max="8978" width="3.7109375" style="94" customWidth="1"/>
    <col min="8979" max="8979" width="6.42578125" style="94" customWidth="1"/>
    <col min="8980" max="8980" width="8.7109375" style="94" customWidth="1"/>
    <col min="8981" max="8981" width="3.7109375" style="94" customWidth="1"/>
    <col min="8982" max="8983" width="4.85546875" style="94" customWidth="1"/>
    <col min="8984" max="8984" width="6.28515625" style="94" customWidth="1"/>
    <col min="8985" max="8985" width="9.140625" style="94" customWidth="1"/>
    <col min="8986" max="8986" width="9.7109375" style="94" customWidth="1"/>
    <col min="8987" max="8987" width="6.7109375" style="94" customWidth="1"/>
    <col min="8988" max="8988" width="9.140625" style="94" customWidth="1"/>
    <col min="8989" max="9217" width="9.140625" style="94"/>
    <col min="9218" max="9218" width="5.140625" style="94" customWidth="1"/>
    <col min="9219" max="9220" width="9.140625" style="94" customWidth="1"/>
    <col min="9221" max="9221" width="17.28515625" style="94" customWidth="1"/>
    <col min="9222" max="9222" width="6.7109375" style="94" customWidth="1"/>
    <col min="9223" max="9223" width="4.7109375" style="94" customWidth="1"/>
    <col min="9224" max="9224" width="30.140625" style="94" customWidth="1"/>
    <col min="9225" max="9225" width="7.42578125" style="94" customWidth="1"/>
    <col min="9226" max="9226" width="15.140625" style="94" customWidth="1"/>
    <col min="9227" max="9227" width="9.140625" style="94" customWidth="1"/>
    <col min="9228" max="9228" width="19.7109375" style="94" customWidth="1"/>
    <col min="9229" max="9229" width="6.28515625" style="94" customWidth="1"/>
    <col min="9230" max="9230" width="8.7109375" style="94" customWidth="1"/>
    <col min="9231" max="9231" width="3.85546875" style="94" customWidth="1"/>
    <col min="9232" max="9232" width="6.42578125" style="94" customWidth="1"/>
    <col min="9233" max="9233" width="8.7109375" style="94" customWidth="1"/>
    <col min="9234" max="9234" width="3.7109375" style="94" customWidth="1"/>
    <col min="9235" max="9235" width="6.42578125" style="94" customWidth="1"/>
    <col min="9236" max="9236" width="8.7109375" style="94" customWidth="1"/>
    <col min="9237" max="9237" width="3.7109375" style="94" customWidth="1"/>
    <col min="9238" max="9239" width="4.85546875" style="94" customWidth="1"/>
    <col min="9240" max="9240" width="6.28515625" style="94" customWidth="1"/>
    <col min="9241" max="9241" width="9.140625" style="94" customWidth="1"/>
    <col min="9242" max="9242" width="9.7109375" style="94" customWidth="1"/>
    <col min="9243" max="9243" width="6.7109375" style="94" customWidth="1"/>
    <col min="9244" max="9244" width="9.140625" style="94" customWidth="1"/>
    <col min="9245" max="9473" width="9.140625" style="94"/>
    <col min="9474" max="9474" width="5.140625" style="94" customWidth="1"/>
    <col min="9475" max="9476" width="9.140625" style="94" customWidth="1"/>
    <col min="9477" max="9477" width="17.28515625" style="94" customWidth="1"/>
    <col min="9478" max="9478" width="6.7109375" style="94" customWidth="1"/>
    <col min="9479" max="9479" width="4.7109375" style="94" customWidth="1"/>
    <col min="9480" max="9480" width="30.140625" style="94" customWidth="1"/>
    <col min="9481" max="9481" width="7.42578125" style="94" customWidth="1"/>
    <col min="9482" max="9482" width="15.140625" style="94" customWidth="1"/>
    <col min="9483" max="9483" width="9.140625" style="94" customWidth="1"/>
    <col min="9484" max="9484" width="19.7109375" style="94" customWidth="1"/>
    <col min="9485" max="9485" width="6.28515625" style="94" customWidth="1"/>
    <col min="9486" max="9486" width="8.7109375" style="94" customWidth="1"/>
    <col min="9487" max="9487" width="3.85546875" style="94" customWidth="1"/>
    <col min="9488" max="9488" width="6.42578125" style="94" customWidth="1"/>
    <col min="9489" max="9489" width="8.7109375" style="94" customWidth="1"/>
    <col min="9490" max="9490" width="3.7109375" style="94" customWidth="1"/>
    <col min="9491" max="9491" width="6.42578125" style="94" customWidth="1"/>
    <col min="9492" max="9492" width="8.7109375" style="94" customWidth="1"/>
    <col min="9493" max="9493" width="3.7109375" style="94" customWidth="1"/>
    <col min="9494" max="9495" width="4.85546875" style="94" customWidth="1"/>
    <col min="9496" max="9496" width="6.28515625" style="94" customWidth="1"/>
    <col min="9497" max="9497" width="9.140625" style="94" customWidth="1"/>
    <col min="9498" max="9498" width="9.7109375" style="94" customWidth="1"/>
    <col min="9499" max="9499" width="6.7109375" style="94" customWidth="1"/>
    <col min="9500" max="9500" width="9.140625" style="94" customWidth="1"/>
    <col min="9501" max="9729" width="9.140625" style="94"/>
    <col min="9730" max="9730" width="5.140625" style="94" customWidth="1"/>
    <col min="9731" max="9732" width="9.140625" style="94" customWidth="1"/>
    <col min="9733" max="9733" width="17.28515625" style="94" customWidth="1"/>
    <col min="9734" max="9734" width="6.7109375" style="94" customWidth="1"/>
    <col min="9735" max="9735" width="4.7109375" style="94" customWidth="1"/>
    <col min="9736" max="9736" width="30.140625" style="94" customWidth="1"/>
    <col min="9737" max="9737" width="7.42578125" style="94" customWidth="1"/>
    <col min="9738" max="9738" width="15.140625" style="94" customWidth="1"/>
    <col min="9739" max="9739" width="9.140625" style="94" customWidth="1"/>
    <col min="9740" max="9740" width="19.7109375" style="94" customWidth="1"/>
    <col min="9741" max="9741" width="6.28515625" style="94" customWidth="1"/>
    <col min="9742" max="9742" width="8.7109375" style="94" customWidth="1"/>
    <col min="9743" max="9743" width="3.85546875" style="94" customWidth="1"/>
    <col min="9744" max="9744" width="6.42578125" style="94" customWidth="1"/>
    <col min="9745" max="9745" width="8.7109375" style="94" customWidth="1"/>
    <col min="9746" max="9746" width="3.7109375" style="94" customWidth="1"/>
    <col min="9747" max="9747" width="6.42578125" style="94" customWidth="1"/>
    <col min="9748" max="9748" width="8.7109375" style="94" customWidth="1"/>
    <col min="9749" max="9749" width="3.7109375" style="94" customWidth="1"/>
    <col min="9750" max="9751" width="4.85546875" style="94" customWidth="1"/>
    <col min="9752" max="9752" width="6.28515625" style="94" customWidth="1"/>
    <col min="9753" max="9753" width="9.140625" style="94" customWidth="1"/>
    <col min="9754" max="9754" width="9.7109375" style="94" customWidth="1"/>
    <col min="9755" max="9755" width="6.7109375" style="94" customWidth="1"/>
    <col min="9756" max="9756" width="9.140625" style="94" customWidth="1"/>
    <col min="9757" max="9985" width="9.140625" style="94"/>
    <col min="9986" max="9986" width="5.140625" style="94" customWidth="1"/>
    <col min="9987" max="9988" width="9.140625" style="94" customWidth="1"/>
    <col min="9989" max="9989" width="17.28515625" style="94" customWidth="1"/>
    <col min="9990" max="9990" width="6.7109375" style="94" customWidth="1"/>
    <col min="9991" max="9991" width="4.7109375" style="94" customWidth="1"/>
    <col min="9992" max="9992" width="30.140625" style="94" customWidth="1"/>
    <col min="9993" max="9993" width="7.42578125" style="94" customWidth="1"/>
    <col min="9994" max="9994" width="15.140625" style="94" customWidth="1"/>
    <col min="9995" max="9995" width="9.140625" style="94" customWidth="1"/>
    <col min="9996" max="9996" width="19.7109375" style="94" customWidth="1"/>
    <col min="9997" max="9997" width="6.28515625" style="94" customWidth="1"/>
    <col min="9998" max="9998" width="8.7109375" style="94" customWidth="1"/>
    <col min="9999" max="9999" width="3.85546875" style="94" customWidth="1"/>
    <col min="10000" max="10000" width="6.42578125" style="94" customWidth="1"/>
    <col min="10001" max="10001" width="8.7109375" style="94" customWidth="1"/>
    <col min="10002" max="10002" width="3.7109375" style="94" customWidth="1"/>
    <col min="10003" max="10003" width="6.42578125" style="94" customWidth="1"/>
    <col min="10004" max="10004" width="8.7109375" style="94" customWidth="1"/>
    <col min="10005" max="10005" width="3.7109375" style="94" customWidth="1"/>
    <col min="10006" max="10007" width="4.85546875" style="94" customWidth="1"/>
    <col min="10008" max="10008" width="6.28515625" style="94" customWidth="1"/>
    <col min="10009" max="10009" width="9.140625" style="94" customWidth="1"/>
    <col min="10010" max="10010" width="9.7109375" style="94" customWidth="1"/>
    <col min="10011" max="10011" width="6.7109375" style="94" customWidth="1"/>
    <col min="10012" max="10012" width="9.140625" style="94" customWidth="1"/>
    <col min="10013" max="10241" width="9.140625" style="94"/>
    <col min="10242" max="10242" width="5.140625" style="94" customWidth="1"/>
    <col min="10243" max="10244" width="9.140625" style="94" customWidth="1"/>
    <col min="10245" max="10245" width="17.28515625" style="94" customWidth="1"/>
    <col min="10246" max="10246" width="6.7109375" style="94" customWidth="1"/>
    <col min="10247" max="10247" width="4.7109375" style="94" customWidth="1"/>
    <col min="10248" max="10248" width="30.140625" style="94" customWidth="1"/>
    <col min="10249" max="10249" width="7.42578125" style="94" customWidth="1"/>
    <col min="10250" max="10250" width="15.140625" style="94" customWidth="1"/>
    <col min="10251" max="10251" width="9.140625" style="94" customWidth="1"/>
    <col min="10252" max="10252" width="19.7109375" style="94" customWidth="1"/>
    <col min="10253" max="10253" width="6.28515625" style="94" customWidth="1"/>
    <col min="10254" max="10254" width="8.7109375" style="94" customWidth="1"/>
    <col min="10255" max="10255" width="3.85546875" style="94" customWidth="1"/>
    <col min="10256" max="10256" width="6.42578125" style="94" customWidth="1"/>
    <col min="10257" max="10257" width="8.7109375" style="94" customWidth="1"/>
    <col min="10258" max="10258" width="3.7109375" style="94" customWidth="1"/>
    <col min="10259" max="10259" width="6.42578125" style="94" customWidth="1"/>
    <col min="10260" max="10260" width="8.7109375" style="94" customWidth="1"/>
    <col min="10261" max="10261" width="3.7109375" style="94" customWidth="1"/>
    <col min="10262" max="10263" width="4.85546875" style="94" customWidth="1"/>
    <col min="10264" max="10264" width="6.28515625" style="94" customWidth="1"/>
    <col min="10265" max="10265" width="9.140625" style="94" customWidth="1"/>
    <col min="10266" max="10266" width="9.7109375" style="94" customWidth="1"/>
    <col min="10267" max="10267" width="6.7109375" style="94" customWidth="1"/>
    <col min="10268" max="10268" width="9.140625" style="94" customWidth="1"/>
    <col min="10269" max="10497" width="9.140625" style="94"/>
    <col min="10498" max="10498" width="5.140625" style="94" customWidth="1"/>
    <col min="10499" max="10500" width="9.140625" style="94" customWidth="1"/>
    <col min="10501" max="10501" width="17.28515625" style="94" customWidth="1"/>
    <col min="10502" max="10502" width="6.7109375" style="94" customWidth="1"/>
    <col min="10503" max="10503" width="4.7109375" style="94" customWidth="1"/>
    <col min="10504" max="10504" width="30.140625" style="94" customWidth="1"/>
    <col min="10505" max="10505" width="7.42578125" style="94" customWidth="1"/>
    <col min="10506" max="10506" width="15.140625" style="94" customWidth="1"/>
    <col min="10507" max="10507" width="9.140625" style="94" customWidth="1"/>
    <col min="10508" max="10508" width="19.7109375" style="94" customWidth="1"/>
    <col min="10509" max="10509" width="6.28515625" style="94" customWidth="1"/>
    <col min="10510" max="10510" width="8.7109375" style="94" customWidth="1"/>
    <col min="10511" max="10511" width="3.85546875" style="94" customWidth="1"/>
    <col min="10512" max="10512" width="6.42578125" style="94" customWidth="1"/>
    <col min="10513" max="10513" width="8.7109375" style="94" customWidth="1"/>
    <col min="10514" max="10514" width="3.7109375" style="94" customWidth="1"/>
    <col min="10515" max="10515" width="6.42578125" style="94" customWidth="1"/>
    <col min="10516" max="10516" width="8.7109375" style="94" customWidth="1"/>
    <col min="10517" max="10517" width="3.7109375" style="94" customWidth="1"/>
    <col min="10518" max="10519" width="4.85546875" style="94" customWidth="1"/>
    <col min="10520" max="10520" width="6.28515625" style="94" customWidth="1"/>
    <col min="10521" max="10521" width="9.140625" style="94" customWidth="1"/>
    <col min="10522" max="10522" width="9.7109375" style="94" customWidth="1"/>
    <col min="10523" max="10523" width="6.7109375" style="94" customWidth="1"/>
    <col min="10524" max="10524" width="9.140625" style="94" customWidth="1"/>
    <col min="10525" max="10753" width="9.140625" style="94"/>
    <col min="10754" max="10754" width="5.140625" style="94" customWidth="1"/>
    <col min="10755" max="10756" width="9.140625" style="94" customWidth="1"/>
    <col min="10757" max="10757" width="17.28515625" style="94" customWidth="1"/>
    <col min="10758" max="10758" width="6.7109375" style="94" customWidth="1"/>
    <col min="10759" max="10759" width="4.7109375" style="94" customWidth="1"/>
    <col min="10760" max="10760" width="30.140625" style="94" customWidth="1"/>
    <col min="10761" max="10761" width="7.42578125" style="94" customWidth="1"/>
    <col min="10762" max="10762" width="15.140625" style="94" customWidth="1"/>
    <col min="10763" max="10763" width="9.140625" style="94" customWidth="1"/>
    <col min="10764" max="10764" width="19.7109375" style="94" customWidth="1"/>
    <col min="10765" max="10765" width="6.28515625" style="94" customWidth="1"/>
    <col min="10766" max="10766" width="8.7109375" style="94" customWidth="1"/>
    <col min="10767" max="10767" width="3.85546875" style="94" customWidth="1"/>
    <col min="10768" max="10768" width="6.42578125" style="94" customWidth="1"/>
    <col min="10769" max="10769" width="8.7109375" style="94" customWidth="1"/>
    <col min="10770" max="10770" width="3.7109375" style="94" customWidth="1"/>
    <col min="10771" max="10771" width="6.42578125" style="94" customWidth="1"/>
    <col min="10772" max="10772" width="8.7109375" style="94" customWidth="1"/>
    <col min="10773" max="10773" width="3.7109375" style="94" customWidth="1"/>
    <col min="10774" max="10775" width="4.85546875" style="94" customWidth="1"/>
    <col min="10776" max="10776" width="6.28515625" style="94" customWidth="1"/>
    <col min="10777" max="10777" width="9.140625" style="94" customWidth="1"/>
    <col min="10778" max="10778" width="9.7109375" style="94" customWidth="1"/>
    <col min="10779" max="10779" width="6.7109375" style="94" customWidth="1"/>
    <col min="10780" max="10780" width="9.140625" style="94" customWidth="1"/>
    <col min="10781" max="11009" width="9.140625" style="94"/>
    <col min="11010" max="11010" width="5.140625" style="94" customWidth="1"/>
    <col min="11011" max="11012" width="9.140625" style="94" customWidth="1"/>
    <col min="11013" max="11013" width="17.28515625" style="94" customWidth="1"/>
    <col min="11014" max="11014" width="6.7109375" style="94" customWidth="1"/>
    <col min="11015" max="11015" width="4.7109375" style="94" customWidth="1"/>
    <col min="11016" max="11016" width="30.140625" style="94" customWidth="1"/>
    <col min="11017" max="11017" width="7.42578125" style="94" customWidth="1"/>
    <col min="11018" max="11018" width="15.140625" style="94" customWidth="1"/>
    <col min="11019" max="11019" width="9.140625" style="94" customWidth="1"/>
    <col min="11020" max="11020" width="19.7109375" style="94" customWidth="1"/>
    <col min="11021" max="11021" width="6.28515625" style="94" customWidth="1"/>
    <col min="11022" max="11022" width="8.7109375" style="94" customWidth="1"/>
    <col min="11023" max="11023" width="3.85546875" style="94" customWidth="1"/>
    <col min="11024" max="11024" width="6.42578125" style="94" customWidth="1"/>
    <col min="11025" max="11025" width="8.7109375" style="94" customWidth="1"/>
    <col min="11026" max="11026" width="3.7109375" style="94" customWidth="1"/>
    <col min="11027" max="11027" width="6.42578125" style="94" customWidth="1"/>
    <col min="11028" max="11028" width="8.7109375" style="94" customWidth="1"/>
    <col min="11029" max="11029" width="3.7109375" style="94" customWidth="1"/>
    <col min="11030" max="11031" width="4.85546875" style="94" customWidth="1"/>
    <col min="11032" max="11032" width="6.28515625" style="94" customWidth="1"/>
    <col min="11033" max="11033" width="9.140625" style="94" customWidth="1"/>
    <col min="11034" max="11034" width="9.7109375" style="94" customWidth="1"/>
    <col min="11035" max="11035" width="6.7109375" style="94" customWidth="1"/>
    <col min="11036" max="11036" width="9.140625" style="94" customWidth="1"/>
    <col min="11037" max="11265" width="9.140625" style="94"/>
    <col min="11266" max="11266" width="5.140625" style="94" customWidth="1"/>
    <col min="11267" max="11268" width="9.140625" style="94" customWidth="1"/>
    <col min="11269" max="11269" width="17.28515625" style="94" customWidth="1"/>
    <col min="11270" max="11270" width="6.7109375" style="94" customWidth="1"/>
    <col min="11271" max="11271" width="4.7109375" style="94" customWidth="1"/>
    <col min="11272" max="11272" width="30.140625" style="94" customWidth="1"/>
    <col min="11273" max="11273" width="7.42578125" style="94" customWidth="1"/>
    <col min="11274" max="11274" width="15.140625" style="94" customWidth="1"/>
    <col min="11275" max="11275" width="9.140625" style="94" customWidth="1"/>
    <col min="11276" max="11276" width="19.7109375" style="94" customWidth="1"/>
    <col min="11277" max="11277" width="6.28515625" style="94" customWidth="1"/>
    <col min="11278" max="11278" width="8.7109375" style="94" customWidth="1"/>
    <col min="11279" max="11279" width="3.85546875" style="94" customWidth="1"/>
    <col min="11280" max="11280" width="6.42578125" style="94" customWidth="1"/>
    <col min="11281" max="11281" width="8.7109375" style="94" customWidth="1"/>
    <col min="11282" max="11282" width="3.7109375" style="94" customWidth="1"/>
    <col min="11283" max="11283" width="6.42578125" style="94" customWidth="1"/>
    <col min="11284" max="11284" width="8.7109375" style="94" customWidth="1"/>
    <col min="11285" max="11285" width="3.7109375" style="94" customWidth="1"/>
    <col min="11286" max="11287" width="4.85546875" style="94" customWidth="1"/>
    <col min="11288" max="11288" width="6.28515625" style="94" customWidth="1"/>
    <col min="11289" max="11289" width="9.140625" style="94" customWidth="1"/>
    <col min="11290" max="11290" width="9.7109375" style="94" customWidth="1"/>
    <col min="11291" max="11291" width="6.7109375" style="94" customWidth="1"/>
    <col min="11292" max="11292" width="9.140625" style="94" customWidth="1"/>
    <col min="11293" max="11521" width="9.140625" style="94"/>
    <col min="11522" max="11522" width="5.140625" style="94" customWidth="1"/>
    <col min="11523" max="11524" width="9.140625" style="94" customWidth="1"/>
    <col min="11525" max="11525" width="17.28515625" style="94" customWidth="1"/>
    <col min="11526" max="11526" width="6.7109375" style="94" customWidth="1"/>
    <col min="11527" max="11527" width="4.7109375" style="94" customWidth="1"/>
    <col min="11528" max="11528" width="30.140625" style="94" customWidth="1"/>
    <col min="11529" max="11529" width="7.42578125" style="94" customWidth="1"/>
    <col min="11530" max="11530" width="15.140625" style="94" customWidth="1"/>
    <col min="11531" max="11531" width="9.140625" style="94" customWidth="1"/>
    <col min="11532" max="11532" width="19.7109375" style="94" customWidth="1"/>
    <col min="11533" max="11533" width="6.28515625" style="94" customWidth="1"/>
    <col min="11534" max="11534" width="8.7109375" style="94" customWidth="1"/>
    <col min="11535" max="11535" width="3.85546875" style="94" customWidth="1"/>
    <col min="11536" max="11536" width="6.42578125" style="94" customWidth="1"/>
    <col min="11537" max="11537" width="8.7109375" style="94" customWidth="1"/>
    <col min="11538" max="11538" width="3.7109375" style="94" customWidth="1"/>
    <col min="11539" max="11539" width="6.42578125" style="94" customWidth="1"/>
    <col min="11540" max="11540" width="8.7109375" style="94" customWidth="1"/>
    <col min="11541" max="11541" width="3.7109375" style="94" customWidth="1"/>
    <col min="11542" max="11543" width="4.85546875" style="94" customWidth="1"/>
    <col min="11544" max="11544" width="6.28515625" style="94" customWidth="1"/>
    <col min="11545" max="11545" width="9.140625" style="94" customWidth="1"/>
    <col min="11546" max="11546" width="9.7109375" style="94" customWidth="1"/>
    <col min="11547" max="11547" width="6.7109375" style="94" customWidth="1"/>
    <col min="11548" max="11548" width="9.140625" style="94" customWidth="1"/>
    <col min="11549" max="11777" width="9.140625" style="94"/>
    <col min="11778" max="11778" width="5.140625" style="94" customWidth="1"/>
    <col min="11779" max="11780" width="9.140625" style="94" customWidth="1"/>
    <col min="11781" max="11781" width="17.28515625" style="94" customWidth="1"/>
    <col min="11782" max="11782" width="6.7109375" style="94" customWidth="1"/>
    <col min="11783" max="11783" width="4.7109375" style="94" customWidth="1"/>
    <col min="11784" max="11784" width="30.140625" style="94" customWidth="1"/>
    <col min="11785" max="11785" width="7.42578125" style="94" customWidth="1"/>
    <col min="11786" max="11786" width="15.140625" style="94" customWidth="1"/>
    <col min="11787" max="11787" width="9.140625" style="94" customWidth="1"/>
    <col min="11788" max="11788" width="19.7109375" style="94" customWidth="1"/>
    <col min="11789" max="11789" width="6.28515625" style="94" customWidth="1"/>
    <col min="11790" max="11790" width="8.7109375" style="94" customWidth="1"/>
    <col min="11791" max="11791" width="3.85546875" style="94" customWidth="1"/>
    <col min="11792" max="11792" width="6.42578125" style="94" customWidth="1"/>
    <col min="11793" max="11793" width="8.7109375" style="94" customWidth="1"/>
    <col min="11794" max="11794" width="3.7109375" style="94" customWidth="1"/>
    <col min="11795" max="11795" width="6.42578125" style="94" customWidth="1"/>
    <col min="11796" max="11796" width="8.7109375" style="94" customWidth="1"/>
    <col min="11797" max="11797" width="3.7109375" style="94" customWidth="1"/>
    <col min="11798" max="11799" width="4.85546875" style="94" customWidth="1"/>
    <col min="11800" max="11800" width="6.28515625" style="94" customWidth="1"/>
    <col min="11801" max="11801" width="9.140625" style="94" customWidth="1"/>
    <col min="11802" max="11802" width="9.7109375" style="94" customWidth="1"/>
    <col min="11803" max="11803" width="6.7109375" style="94" customWidth="1"/>
    <col min="11804" max="11804" width="9.140625" style="94" customWidth="1"/>
    <col min="11805" max="12033" width="9.140625" style="94"/>
    <col min="12034" max="12034" width="5.140625" style="94" customWidth="1"/>
    <col min="12035" max="12036" width="9.140625" style="94" customWidth="1"/>
    <col min="12037" max="12037" width="17.28515625" style="94" customWidth="1"/>
    <col min="12038" max="12038" width="6.7109375" style="94" customWidth="1"/>
    <col min="12039" max="12039" width="4.7109375" style="94" customWidth="1"/>
    <col min="12040" max="12040" width="30.140625" style="94" customWidth="1"/>
    <col min="12041" max="12041" width="7.42578125" style="94" customWidth="1"/>
    <col min="12042" max="12042" width="15.140625" style="94" customWidth="1"/>
    <col min="12043" max="12043" width="9.140625" style="94" customWidth="1"/>
    <col min="12044" max="12044" width="19.7109375" style="94" customWidth="1"/>
    <col min="12045" max="12045" width="6.28515625" style="94" customWidth="1"/>
    <col min="12046" max="12046" width="8.7109375" style="94" customWidth="1"/>
    <col min="12047" max="12047" width="3.85546875" style="94" customWidth="1"/>
    <col min="12048" max="12048" width="6.42578125" style="94" customWidth="1"/>
    <col min="12049" max="12049" width="8.7109375" style="94" customWidth="1"/>
    <col min="12050" max="12050" width="3.7109375" style="94" customWidth="1"/>
    <col min="12051" max="12051" width="6.42578125" style="94" customWidth="1"/>
    <col min="12052" max="12052" width="8.7109375" style="94" customWidth="1"/>
    <col min="12053" max="12053" width="3.7109375" style="94" customWidth="1"/>
    <col min="12054" max="12055" width="4.85546875" style="94" customWidth="1"/>
    <col min="12056" max="12056" width="6.28515625" style="94" customWidth="1"/>
    <col min="12057" max="12057" width="9.140625" style="94" customWidth="1"/>
    <col min="12058" max="12058" width="9.7109375" style="94" customWidth="1"/>
    <col min="12059" max="12059" width="6.7109375" style="94" customWidth="1"/>
    <col min="12060" max="12060" width="9.140625" style="94" customWidth="1"/>
    <col min="12061" max="12289" width="9.140625" style="94"/>
    <col min="12290" max="12290" width="5.140625" style="94" customWidth="1"/>
    <col min="12291" max="12292" width="9.140625" style="94" customWidth="1"/>
    <col min="12293" max="12293" width="17.28515625" style="94" customWidth="1"/>
    <col min="12294" max="12294" width="6.7109375" style="94" customWidth="1"/>
    <col min="12295" max="12295" width="4.7109375" style="94" customWidth="1"/>
    <col min="12296" max="12296" width="30.140625" style="94" customWidth="1"/>
    <col min="12297" max="12297" width="7.42578125" style="94" customWidth="1"/>
    <col min="12298" max="12298" width="15.140625" style="94" customWidth="1"/>
    <col min="12299" max="12299" width="9.140625" style="94" customWidth="1"/>
    <col min="12300" max="12300" width="19.7109375" style="94" customWidth="1"/>
    <col min="12301" max="12301" width="6.28515625" style="94" customWidth="1"/>
    <col min="12302" max="12302" width="8.7109375" style="94" customWidth="1"/>
    <col min="12303" max="12303" width="3.85546875" style="94" customWidth="1"/>
    <col min="12304" max="12304" width="6.42578125" style="94" customWidth="1"/>
    <col min="12305" max="12305" width="8.7109375" style="94" customWidth="1"/>
    <col min="12306" max="12306" width="3.7109375" style="94" customWidth="1"/>
    <col min="12307" max="12307" width="6.42578125" style="94" customWidth="1"/>
    <col min="12308" max="12308" width="8.7109375" style="94" customWidth="1"/>
    <col min="12309" max="12309" width="3.7109375" style="94" customWidth="1"/>
    <col min="12310" max="12311" width="4.85546875" style="94" customWidth="1"/>
    <col min="12312" max="12312" width="6.28515625" style="94" customWidth="1"/>
    <col min="12313" max="12313" width="9.140625" style="94" customWidth="1"/>
    <col min="12314" max="12314" width="9.7109375" style="94" customWidth="1"/>
    <col min="12315" max="12315" width="6.7109375" style="94" customWidth="1"/>
    <col min="12316" max="12316" width="9.140625" style="94" customWidth="1"/>
    <col min="12317" max="12545" width="9.140625" style="94"/>
    <col min="12546" max="12546" width="5.140625" style="94" customWidth="1"/>
    <col min="12547" max="12548" width="9.140625" style="94" customWidth="1"/>
    <col min="12549" max="12549" width="17.28515625" style="94" customWidth="1"/>
    <col min="12550" max="12550" width="6.7109375" style="94" customWidth="1"/>
    <col min="12551" max="12551" width="4.7109375" style="94" customWidth="1"/>
    <col min="12552" max="12552" width="30.140625" style="94" customWidth="1"/>
    <col min="12553" max="12553" width="7.42578125" style="94" customWidth="1"/>
    <col min="12554" max="12554" width="15.140625" style="94" customWidth="1"/>
    <col min="12555" max="12555" width="9.140625" style="94" customWidth="1"/>
    <col min="12556" max="12556" width="19.7109375" style="94" customWidth="1"/>
    <col min="12557" max="12557" width="6.28515625" style="94" customWidth="1"/>
    <col min="12558" max="12558" width="8.7109375" style="94" customWidth="1"/>
    <col min="12559" max="12559" width="3.85546875" style="94" customWidth="1"/>
    <col min="12560" max="12560" width="6.42578125" style="94" customWidth="1"/>
    <col min="12561" max="12561" width="8.7109375" style="94" customWidth="1"/>
    <col min="12562" max="12562" width="3.7109375" style="94" customWidth="1"/>
    <col min="12563" max="12563" width="6.42578125" style="94" customWidth="1"/>
    <col min="12564" max="12564" width="8.7109375" style="94" customWidth="1"/>
    <col min="12565" max="12565" width="3.7109375" style="94" customWidth="1"/>
    <col min="12566" max="12567" width="4.85546875" style="94" customWidth="1"/>
    <col min="12568" max="12568" width="6.28515625" style="94" customWidth="1"/>
    <col min="12569" max="12569" width="9.140625" style="94" customWidth="1"/>
    <col min="12570" max="12570" width="9.7109375" style="94" customWidth="1"/>
    <col min="12571" max="12571" width="6.7109375" style="94" customWidth="1"/>
    <col min="12572" max="12572" width="9.140625" style="94" customWidth="1"/>
    <col min="12573" max="12801" width="9.140625" style="94"/>
    <col min="12802" max="12802" width="5.140625" style="94" customWidth="1"/>
    <col min="12803" max="12804" width="9.140625" style="94" customWidth="1"/>
    <col min="12805" max="12805" width="17.28515625" style="94" customWidth="1"/>
    <col min="12806" max="12806" width="6.7109375" style="94" customWidth="1"/>
    <col min="12807" max="12807" width="4.7109375" style="94" customWidth="1"/>
    <col min="12808" max="12808" width="30.140625" style="94" customWidth="1"/>
    <col min="12809" max="12809" width="7.42578125" style="94" customWidth="1"/>
    <col min="12810" max="12810" width="15.140625" style="94" customWidth="1"/>
    <col min="12811" max="12811" width="9.140625" style="94" customWidth="1"/>
    <col min="12812" max="12812" width="19.7109375" style="94" customWidth="1"/>
    <col min="12813" max="12813" width="6.28515625" style="94" customWidth="1"/>
    <col min="12814" max="12814" width="8.7109375" style="94" customWidth="1"/>
    <col min="12815" max="12815" width="3.85546875" style="94" customWidth="1"/>
    <col min="12816" max="12816" width="6.42578125" style="94" customWidth="1"/>
    <col min="12817" max="12817" width="8.7109375" style="94" customWidth="1"/>
    <col min="12818" max="12818" width="3.7109375" style="94" customWidth="1"/>
    <col min="12819" max="12819" width="6.42578125" style="94" customWidth="1"/>
    <col min="12820" max="12820" width="8.7109375" style="94" customWidth="1"/>
    <col min="12821" max="12821" width="3.7109375" style="94" customWidth="1"/>
    <col min="12822" max="12823" width="4.85546875" style="94" customWidth="1"/>
    <col min="12824" max="12824" width="6.28515625" style="94" customWidth="1"/>
    <col min="12825" max="12825" width="9.140625" style="94" customWidth="1"/>
    <col min="12826" max="12826" width="9.7109375" style="94" customWidth="1"/>
    <col min="12827" max="12827" width="6.7109375" style="94" customWidth="1"/>
    <col min="12828" max="12828" width="9.140625" style="94" customWidth="1"/>
    <col min="12829" max="13057" width="9.140625" style="94"/>
    <col min="13058" max="13058" width="5.140625" style="94" customWidth="1"/>
    <col min="13059" max="13060" width="9.140625" style="94" customWidth="1"/>
    <col min="13061" max="13061" width="17.28515625" style="94" customWidth="1"/>
    <col min="13062" max="13062" width="6.7109375" style="94" customWidth="1"/>
    <col min="13063" max="13063" width="4.7109375" style="94" customWidth="1"/>
    <col min="13064" max="13064" width="30.140625" style="94" customWidth="1"/>
    <col min="13065" max="13065" width="7.42578125" style="94" customWidth="1"/>
    <col min="13066" max="13066" width="15.140625" style="94" customWidth="1"/>
    <col min="13067" max="13067" width="9.140625" style="94" customWidth="1"/>
    <col min="13068" max="13068" width="19.7109375" style="94" customWidth="1"/>
    <col min="13069" max="13069" width="6.28515625" style="94" customWidth="1"/>
    <col min="13070" max="13070" width="8.7109375" style="94" customWidth="1"/>
    <col min="13071" max="13071" width="3.85546875" style="94" customWidth="1"/>
    <col min="13072" max="13072" width="6.42578125" style="94" customWidth="1"/>
    <col min="13073" max="13073" width="8.7109375" style="94" customWidth="1"/>
    <col min="13074" max="13074" width="3.7109375" style="94" customWidth="1"/>
    <col min="13075" max="13075" width="6.42578125" style="94" customWidth="1"/>
    <col min="13076" max="13076" width="8.7109375" style="94" customWidth="1"/>
    <col min="13077" max="13077" width="3.7109375" style="94" customWidth="1"/>
    <col min="13078" max="13079" width="4.85546875" style="94" customWidth="1"/>
    <col min="13080" max="13080" width="6.28515625" style="94" customWidth="1"/>
    <col min="13081" max="13081" width="9.140625" style="94" customWidth="1"/>
    <col min="13082" max="13082" width="9.7109375" style="94" customWidth="1"/>
    <col min="13083" max="13083" width="6.7109375" style="94" customWidth="1"/>
    <col min="13084" max="13084" width="9.140625" style="94" customWidth="1"/>
    <col min="13085" max="13313" width="9.140625" style="94"/>
    <col min="13314" max="13314" width="5.140625" style="94" customWidth="1"/>
    <col min="13315" max="13316" width="9.140625" style="94" customWidth="1"/>
    <col min="13317" max="13317" width="17.28515625" style="94" customWidth="1"/>
    <col min="13318" max="13318" width="6.7109375" style="94" customWidth="1"/>
    <col min="13319" max="13319" width="4.7109375" style="94" customWidth="1"/>
    <col min="13320" max="13320" width="30.140625" style="94" customWidth="1"/>
    <col min="13321" max="13321" width="7.42578125" style="94" customWidth="1"/>
    <col min="13322" max="13322" width="15.140625" style="94" customWidth="1"/>
    <col min="13323" max="13323" width="9.140625" style="94" customWidth="1"/>
    <col min="13324" max="13324" width="19.7109375" style="94" customWidth="1"/>
    <col min="13325" max="13325" width="6.28515625" style="94" customWidth="1"/>
    <col min="13326" max="13326" width="8.7109375" style="94" customWidth="1"/>
    <col min="13327" max="13327" width="3.85546875" style="94" customWidth="1"/>
    <col min="13328" max="13328" width="6.42578125" style="94" customWidth="1"/>
    <col min="13329" max="13329" width="8.7109375" style="94" customWidth="1"/>
    <col min="13330" max="13330" width="3.7109375" style="94" customWidth="1"/>
    <col min="13331" max="13331" width="6.42578125" style="94" customWidth="1"/>
    <col min="13332" max="13332" width="8.7109375" style="94" customWidth="1"/>
    <col min="13333" max="13333" width="3.7109375" style="94" customWidth="1"/>
    <col min="13334" max="13335" width="4.85546875" style="94" customWidth="1"/>
    <col min="13336" max="13336" width="6.28515625" style="94" customWidth="1"/>
    <col min="13337" max="13337" width="9.140625" style="94" customWidth="1"/>
    <col min="13338" max="13338" width="9.7109375" style="94" customWidth="1"/>
    <col min="13339" max="13339" width="6.7109375" style="94" customWidth="1"/>
    <col min="13340" max="13340" width="9.140625" style="94" customWidth="1"/>
    <col min="13341" max="13569" width="9.140625" style="94"/>
    <col min="13570" max="13570" width="5.140625" style="94" customWidth="1"/>
    <col min="13571" max="13572" width="9.140625" style="94" customWidth="1"/>
    <col min="13573" max="13573" width="17.28515625" style="94" customWidth="1"/>
    <col min="13574" max="13574" width="6.7109375" style="94" customWidth="1"/>
    <col min="13575" max="13575" width="4.7109375" style="94" customWidth="1"/>
    <col min="13576" max="13576" width="30.140625" style="94" customWidth="1"/>
    <col min="13577" max="13577" width="7.42578125" style="94" customWidth="1"/>
    <col min="13578" max="13578" width="15.140625" style="94" customWidth="1"/>
    <col min="13579" max="13579" width="9.140625" style="94" customWidth="1"/>
    <col min="13580" max="13580" width="19.7109375" style="94" customWidth="1"/>
    <col min="13581" max="13581" width="6.28515625" style="94" customWidth="1"/>
    <col min="13582" max="13582" width="8.7109375" style="94" customWidth="1"/>
    <col min="13583" max="13583" width="3.85546875" style="94" customWidth="1"/>
    <col min="13584" max="13584" width="6.42578125" style="94" customWidth="1"/>
    <col min="13585" max="13585" width="8.7109375" style="94" customWidth="1"/>
    <col min="13586" max="13586" width="3.7109375" style="94" customWidth="1"/>
    <col min="13587" max="13587" width="6.42578125" style="94" customWidth="1"/>
    <col min="13588" max="13588" width="8.7109375" style="94" customWidth="1"/>
    <col min="13589" max="13589" width="3.7109375" style="94" customWidth="1"/>
    <col min="13590" max="13591" width="4.85546875" style="94" customWidth="1"/>
    <col min="13592" max="13592" width="6.28515625" style="94" customWidth="1"/>
    <col min="13593" max="13593" width="9.140625" style="94" customWidth="1"/>
    <col min="13594" max="13594" width="9.7109375" style="94" customWidth="1"/>
    <col min="13595" max="13595" width="6.7109375" style="94" customWidth="1"/>
    <col min="13596" max="13596" width="9.140625" style="94" customWidth="1"/>
    <col min="13597" max="13825" width="9.140625" style="94"/>
    <col min="13826" max="13826" width="5.140625" style="94" customWidth="1"/>
    <col min="13827" max="13828" width="9.140625" style="94" customWidth="1"/>
    <col min="13829" max="13829" width="17.28515625" style="94" customWidth="1"/>
    <col min="13830" max="13830" width="6.7109375" style="94" customWidth="1"/>
    <col min="13831" max="13831" width="4.7109375" style="94" customWidth="1"/>
    <col min="13832" max="13832" width="30.140625" style="94" customWidth="1"/>
    <col min="13833" max="13833" width="7.42578125" style="94" customWidth="1"/>
    <col min="13834" max="13834" width="15.140625" style="94" customWidth="1"/>
    <col min="13835" max="13835" width="9.140625" style="94" customWidth="1"/>
    <col min="13836" max="13836" width="19.7109375" style="94" customWidth="1"/>
    <col min="13837" max="13837" width="6.28515625" style="94" customWidth="1"/>
    <col min="13838" max="13838" width="8.7109375" style="94" customWidth="1"/>
    <col min="13839" max="13839" width="3.85546875" style="94" customWidth="1"/>
    <col min="13840" max="13840" width="6.42578125" style="94" customWidth="1"/>
    <col min="13841" max="13841" width="8.7109375" style="94" customWidth="1"/>
    <col min="13842" max="13842" width="3.7109375" style="94" customWidth="1"/>
    <col min="13843" max="13843" width="6.42578125" style="94" customWidth="1"/>
    <col min="13844" max="13844" width="8.7109375" style="94" customWidth="1"/>
    <col min="13845" max="13845" width="3.7109375" style="94" customWidth="1"/>
    <col min="13846" max="13847" width="4.85546875" style="94" customWidth="1"/>
    <col min="13848" max="13848" width="6.28515625" style="94" customWidth="1"/>
    <col min="13849" max="13849" width="9.140625" style="94" customWidth="1"/>
    <col min="13850" max="13850" width="9.7109375" style="94" customWidth="1"/>
    <col min="13851" max="13851" width="6.7109375" style="94" customWidth="1"/>
    <col min="13852" max="13852" width="9.140625" style="94" customWidth="1"/>
    <col min="13853" max="14081" width="9.140625" style="94"/>
    <col min="14082" max="14082" width="5.140625" style="94" customWidth="1"/>
    <col min="14083" max="14084" width="9.140625" style="94" customWidth="1"/>
    <col min="14085" max="14085" width="17.28515625" style="94" customWidth="1"/>
    <col min="14086" max="14086" width="6.7109375" style="94" customWidth="1"/>
    <col min="14087" max="14087" width="4.7109375" style="94" customWidth="1"/>
    <col min="14088" max="14088" width="30.140625" style="94" customWidth="1"/>
    <col min="14089" max="14089" width="7.42578125" style="94" customWidth="1"/>
    <col min="14090" max="14090" width="15.140625" style="94" customWidth="1"/>
    <col min="14091" max="14091" width="9.140625" style="94" customWidth="1"/>
    <col min="14092" max="14092" width="19.7109375" style="94" customWidth="1"/>
    <col min="14093" max="14093" width="6.28515625" style="94" customWidth="1"/>
    <col min="14094" max="14094" width="8.7109375" style="94" customWidth="1"/>
    <col min="14095" max="14095" width="3.85546875" style="94" customWidth="1"/>
    <col min="14096" max="14096" width="6.42578125" style="94" customWidth="1"/>
    <col min="14097" max="14097" width="8.7109375" style="94" customWidth="1"/>
    <col min="14098" max="14098" width="3.7109375" style="94" customWidth="1"/>
    <col min="14099" max="14099" width="6.42578125" style="94" customWidth="1"/>
    <col min="14100" max="14100" width="8.7109375" style="94" customWidth="1"/>
    <col min="14101" max="14101" width="3.7109375" style="94" customWidth="1"/>
    <col min="14102" max="14103" width="4.85546875" style="94" customWidth="1"/>
    <col min="14104" max="14104" width="6.28515625" style="94" customWidth="1"/>
    <col min="14105" max="14105" width="9.140625" style="94" customWidth="1"/>
    <col min="14106" max="14106" width="9.7109375" style="94" customWidth="1"/>
    <col min="14107" max="14107" width="6.7109375" style="94" customWidth="1"/>
    <col min="14108" max="14108" width="9.140625" style="94" customWidth="1"/>
    <col min="14109" max="14337" width="9.140625" style="94"/>
    <col min="14338" max="14338" width="5.140625" style="94" customWidth="1"/>
    <col min="14339" max="14340" width="9.140625" style="94" customWidth="1"/>
    <col min="14341" max="14341" width="17.28515625" style="94" customWidth="1"/>
    <col min="14342" max="14342" width="6.7109375" style="94" customWidth="1"/>
    <col min="14343" max="14343" width="4.7109375" style="94" customWidth="1"/>
    <col min="14344" max="14344" width="30.140625" style="94" customWidth="1"/>
    <col min="14345" max="14345" width="7.42578125" style="94" customWidth="1"/>
    <col min="14346" max="14346" width="15.140625" style="94" customWidth="1"/>
    <col min="14347" max="14347" width="9.140625" style="94" customWidth="1"/>
    <col min="14348" max="14348" width="19.7109375" style="94" customWidth="1"/>
    <col min="14349" max="14349" width="6.28515625" style="94" customWidth="1"/>
    <col min="14350" max="14350" width="8.7109375" style="94" customWidth="1"/>
    <col min="14351" max="14351" width="3.85546875" style="94" customWidth="1"/>
    <col min="14352" max="14352" width="6.42578125" style="94" customWidth="1"/>
    <col min="14353" max="14353" width="8.7109375" style="94" customWidth="1"/>
    <col min="14354" max="14354" width="3.7109375" style="94" customWidth="1"/>
    <col min="14355" max="14355" width="6.42578125" style="94" customWidth="1"/>
    <col min="14356" max="14356" width="8.7109375" style="94" customWidth="1"/>
    <col min="14357" max="14357" width="3.7109375" style="94" customWidth="1"/>
    <col min="14358" max="14359" width="4.85546875" style="94" customWidth="1"/>
    <col min="14360" max="14360" width="6.28515625" style="94" customWidth="1"/>
    <col min="14361" max="14361" width="9.140625" style="94" customWidth="1"/>
    <col min="14362" max="14362" width="9.7109375" style="94" customWidth="1"/>
    <col min="14363" max="14363" width="6.7109375" style="94" customWidth="1"/>
    <col min="14364" max="14364" width="9.140625" style="94" customWidth="1"/>
    <col min="14365" max="14593" width="9.140625" style="94"/>
    <col min="14594" max="14594" width="5.140625" style="94" customWidth="1"/>
    <col min="14595" max="14596" width="9.140625" style="94" customWidth="1"/>
    <col min="14597" max="14597" width="17.28515625" style="94" customWidth="1"/>
    <col min="14598" max="14598" width="6.7109375" style="94" customWidth="1"/>
    <col min="14599" max="14599" width="4.7109375" style="94" customWidth="1"/>
    <col min="14600" max="14600" width="30.140625" style="94" customWidth="1"/>
    <col min="14601" max="14601" width="7.42578125" style="94" customWidth="1"/>
    <col min="14602" max="14602" width="15.140625" style="94" customWidth="1"/>
    <col min="14603" max="14603" width="9.140625" style="94" customWidth="1"/>
    <col min="14604" max="14604" width="19.7109375" style="94" customWidth="1"/>
    <col min="14605" max="14605" width="6.28515625" style="94" customWidth="1"/>
    <col min="14606" max="14606" width="8.7109375" style="94" customWidth="1"/>
    <col min="14607" max="14607" width="3.85546875" style="94" customWidth="1"/>
    <col min="14608" max="14608" width="6.42578125" style="94" customWidth="1"/>
    <col min="14609" max="14609" width="8.7109375" style="94" customWidth="1"/>
    <col min="14610" max="14610" width="3.7109375" style="94" customWidth="1"/>
    <col min="14611" max="14611" width="6.42578125" style="94" customWidth="1"/>
    <col min="14612" max="14612" width="8.7109375" style="94" customWidth="1"/>
    <col min="14613" max="14613" width="3.7109375" style="94" customWidth="1"/>
    <col min="14614" max="14615" width="4.85546875" style="94" customWidth="1"/>
    <col min="14616" max="14616" width="6.28515625" style="94" customWidth="1"/>
    <col min="14617" max="14617" width="9.140625" style="94" customWidth="1"/>
    <col min="14618" max="14618" width="9.7109375" style="94" customWidth="1"/>
    <col min="14619" max="14619" width="6.7109375" style="94" customWidth="1"/>
    <col min="14620" max="14620" width="9.140625" style="94" customWidth="1"/>
    <col min="14621" max="14849" width="9.140625" style="94"/>
    <col min="14850" max="14850" width="5.140625" style="94" customWidth="1"/>
    <col min="14851" max="14852" width="9.140625" style="94" customWidth="1"/>
    <col min="14853" max="14853" width="17.28515625" style="94" customWidth="1"/>
    <col min="14854" max="14854" width="6.7109375" style="94" customWidth="1"/>
    <col min="14855" max="14855" width="4.7109375" style="94" customWidth="1"/>
    <col min="14856" max="14856" width="30.140625" style="94" customWidth="1"/>
    <col min="14857" max="14857" width="7.42578125" style="94" customWidth="1"/>
    <col min="14858" max="14858" width="15.140625" style="94" customWidth="1"/>
    <col min="14859" max="14859" width="9.140625" style="94" customWidth="1"/>
    <col min="14860" max="14860" width="19.7109375" style="94" customWidth="1"/>
    <col min="14861" max="14861" width="6.28515625" style="94" customWidth="1"/>
    <col min="14862" max="14862" width="8.7109375" style="94" customWidth="1"/>
    <col min="14863" max="14863" width="3.85546875" style="94" customWidth="1"/>
    <col min="14864" max="14864" width="6.42578125" style="94" customWidth="1"/>
    <col min="14865" max="14865" width="8.7109375" style="94" customWidth="1"/>
    <col min="14866" max="14866" width="3.7109375" style="94" customWidth="1"/>
    <col min="14867" max="14867" width="6.42578125" style="94" customWidth="1"/>
    <col min="14868" max="14868" width="8.7109375" style="94" customWidth="1"/>
    <col min="14869" max="14869" width="3.7109375" style="94" customWidth="1"/>
    <col min="14870" max="14871" width="4.85546875" style="94" customWidth="1"/>
    <col min="14872" max="14872" width="6.28515625" style="94" customWidth="1"/>
    <col min="14873" max="14873" width="9.140625" style="94" customWidth="1"/>
    <col min="14874" max="14874" width="9.7109375" style="94" customWidth="1"/>
    <col min="14875" max="14875" width="6.7109375" style="94" customWidth="1"/>
    <col min="14876" max="14876" width="9.140625" style="94" customWidth="1"/>
    <col min="14877" max="15105" width="9.140625" style="94"/>
    <col min="15106" max="15106" width="5.140625" style="94" customWidth="1"/>
    <col min="15107" max="15108" width="9.140625" style="94" customWidth="1"/>
    <col min="15109" max="15109" width="17.28515625" style="94" customWidth="1"/>
    <col min="15110" max="15110" width="6.7109375" style="94" customWidth="1"/>
    <col min="15111" max="15111" width="4.7109375" style="94" customWidth="1"/>
    <col min="15112" max="15112" width="30.140625" style="94" customWidth="1"/>
    <col min="15113" max="15113" width="7.42578125" style="94" customWidth="1"/>
    <col min="15114" max="15114" width="15.140625" style="94" customWidth="1"/>
    <col min="15115" max="15115" width="9.140625" style="94" customWidth="1"/>
    <col min="15116" max="15116" width="19.7109375" style="94" customWidth="1"/>
    <col min="15117" max="15117" width="6.28515625" style="94" customWidth="1"/>
    <col min="15118" max="15118" width="8.7109375" style="94" customWidth="1"/>
    <col min="15119" max="15119" width="3.85546875" style="94" customWidth="1"/>
    <col min="15120" max="15120" width="6.42578125" style="94" customWidth="1"/>
    <col min="15121" max="15121" width="8.7109375" style="94" customWidth="1"/>
    <col min="15122" max="15122" width="3.7109375" style="94" customWidth="1"/>
    <col min="15123" max="15123" width="6.42578125" style="94" customWidth="1"/>
    <col min="15124" max="15124" width="8.7109375" style="94" customWidth="1"/>
    <col min="15125" max="15125" width="3.7109375" style="94" customWidth="1"/>
    <col min="15126" max="15127" width="4.85546875" style="94" customWidth="1"/>
    <col min="15128" max="15128" width="6.28515625" style="94" customWidth="1"/>
    <col min="15129" max="15129" width="9.140625" style="94" customWidth="1"/>
    <col min="15130" max="15130" width="9.7109375" style="94" customWidth="1"/>
    <col min="15131" max="15131" width="6.7109375" style="94" customWidth="1"/>
    <col min="15132" max="15132" width="9.140625" style="94" customWidth="1"/>
    <col min="15133" max="15361" width="9.140625" style="94"/>
    <col min="15362" max="15362" width="5.140625" style="94" customWidth="1"/>
    <col min="15363" max="15364" width="9.140625" style="94" customWidth="1"/>
    <col min="15365" max="15365" width="17.28515625" style="94" customWidth="1"/>
    <col min="15366" max="15366" width="6.7109375" style="94" customWidth="1"/>
    <col min="15367" max="15367" width="4.7109375" style="94" customWidth="1"/>
    <col min="15368" max="15368" width="30.140625" style="94" customWidth="1"/>
    <col min="15369" max="15369" width="7.42578125" style="94" customWidth="1"/>
    <col min="15370" max="15370" width="15.140625" style="94" customWidth="1"/>
    <col min="15371" max="15371" width="9.140625" style="94" customWidth="1"/>
    <col min="15372" max="15372" width="19.7109375" style="94" customWidth="1"/>
    <col min="15373" max="15373" width="6.28515625" style="94" customWidth="1"/>
    <col min="15374" max="15374" width="8.7109375" style="94" customWidth="1"/>
    <col min="15375" max="15375" width="3.85546875" style="94" customWidth="1"/>
    <col min="15376" max="15376" width="6.42578125" style="94" customWidth="1"/>
    <col min="15377" max="15377" width="8.7109375" style="94" customWidth="1"/>
    <col min="15378" max="15378" width="3.7109375" style="94" customWidth="1"/>
    <col min="15379" max="15379" width="6.42578125" style="94" customWidth="1"/>
    <col min="15380" max="15380" width="8.7109375" style="94" customWidth="1"/>
    <col min="15381" max="15381" width="3.7109375" style="94" customWidth="1"/>
    <col min="15382" max="15383" width="4.85546875" style="94" customWidth="1"/>
    <col min="15384" max="15384" width="6.28515625" style="94" customWidth="1"/>
    <col min="15385" max="15385" width="9.140625" style="94" customWidth="1"/>
    <col min="15386" max="15386" width="9.7109375" style="94" customWidth="1"/>
    <col min="15387" max="15387" width="6.7109375" style="94" customWidth="1"/>
    <col min="15388" max="15388" width="9.140625" style="94" customWidth="1"/>
    <col min="15389" max="15617" width="9.140625" style="94"/>
    <col min="15618" max="15618" width="5.140625" style="94" customWidth="1"/>
    <col min="15619" max="15620" width="9.140625" style="94" customWidth="1"/>
    <col min="15621" max="15621" width="17.28515625" style="94" customWidth="1"/>
    <col min="15622" max="15622" width="6.7109375" style="94" customWidth="1"/>
    <col min="15623" max="15623" width="4.7109375" style="94" customWidth="1"/>
    <col min="15624" max="15624" width="30.140625" style="94" customWidth="1"/>
    <col min="15625" max="15625" width="7.42578125" style="94" customWidth="1"/>
    <col min="15626" max="15626" width="15.140625" style="94" customWidth="1"/>
    <col min="15627" max="15627" width="9.140625" style="94" customWidth="1"/>
    <col min="15628" max="15628" width="19.7109375" style="94" customWidth="1"/>
    <col min="15629" max="15629" width="6.28515625" style="94" customWidth="1"/>
    <col min="15630" max="15630" width="8.7109375" style="94" customWidth="1"/>
    <col min="15631" max="15631" width="3.85546875" style="94" customWidth="1"/>
    <col min="15632" max="15632" width="6.42578125" style="94" customWidth="1"/>
    <col min="15633" max="15633" width="8.7109375" style="94" customWidth="1"/>
    <col min="15634" max="15634" width="3.7109375" style="94" customWidth="1"/>
    <col min="15635" max="15635" width="6.42578125" style="94" customWidth="1"/>
    <col min="15636" max="15636" width="8.7109375" style="94" customWidth="1"/>
    <col min="15637" max="15637" width="3.7109375" style="94" customWidth="1"/>
    <col min="15638" max="15639" width="4.85546875" style="94" customWidth="1"/>
    <col min="15640" max="15640" width="6.28515625" style="94" customWidth="1"/>
    <col min="15641" max="15641" width="9.140625" style="94" customWidth="1"/>
    <col min="15642" max="15642" width="9.7109375" style="94" customWidth="1"/>
    <col min="15643" max="15643" width="6.7109375" style="94" customWidth="1"/>
    <col min="15644" max="15644" width="9.140625" style="94" customWidth="1"/>
    <col min="15645" max="15873" width="9.140625" style="94"/>
    <col min="15874" max="15874" width="5.140625" style="94" customWidth="1"/>
    <col min="15875" max="15876" width="9.140625" style="94" customWidth="1"/>
    <col min="15877" max="15877" width="17.28515625" style="94" customWidth="1"/>
    <col min="15878" max="15878" width="6.7109375" style="94" customWidth="1"/>
    <col min="15879" max="15879" width="4.7109375" style="94" customWidth="1"/>
    <col min="15880" max="15880" width="30.140625" style="94" customWidth="1"/>
    <col min="15881" max="15881" width="7.42578125" style="94" customWidth="1"/>
    <col min="15882" max="15882" width="15.140625" style="94" customWidth="1"/>
    <col min="15883" max="15883" width="9.140625" style="94" customWidth="1"/>
    <col min="15884" max="15884" width="19.7109375" style="94" customWidth="1"/>
    <col min="15885" max="15885" width="6.28515625" style="94" customWidth="1"/>
    <col min="15886" max="15886" width="8.7109375" style="94" customWidth="1"/>
    <col min="15887" max="15887" width="3.85546875" style="94" customWidth="1"/>
    <col min="15888" max="15888" width="6.42578125" style="94" customWidth="1"/>
    <col min="15889" max="15889" width="8.7109375" style="94" customWidth="1"/>
    <col min="15890" max="15890" width="3.7109375" style="94" customWidth="1"/>
    <col min="15891" max="15891" width="6.42578125" style="94" customWidth="1"/>
    <col min="15892" max="15892" width="8.7109375" style="94" customWidth="1"/>
    <col min="15893" max="15893" width="3.7109375" style="94" customWidth="1"/>
    <col min="15894" max="15895" width="4.85546875" style="94" customWidth="1"/>
    <col min="15896" max="15896" width="6.28515625" style="94" customWidth="1"/>
    <col min="15897" max="15897" width="9.140625" style="94" customWidth="1"/>
    <col min="15898" max="15898" width="9.7109375" style="94" customWidth="1"/>
    <col min="15899" max="15899" width="6.7109375" style="94" customWidth="1"/>
    <col min="15900" max="15900" width="9.140625" style="94" customWidth="1"/>
    <col min="15901" max="16129" width="9.140625" style="94"/>
    <col min="16130" max="16130" width="5.140625" style="94" customWidth="1"/>
    <col min="16131" max="16132" width="9.140625" style="94" customWidth="1"/>
    <col min="16133" max="16133" width="17.28515625" style="94" customWidth="1"/>
    <col min="16134" max="16134" width="6.7109375" style="94" customWidth="1"/>
    <col min="16135" max="16135" width="4.7109375" style="94" customWidth="1"/>
    <col min="16136" max="16136" width="30.140625" style="94" customWidth="1"/>
    <col min="16137" max="16137" width="7.42578125" style="94" customWidth="1"/>
    <col min="16138" max="16138" width="15.140625" style="94" customWidth="1"/>
    <col min="16139" max="16139" width="9.140625" style="94" customWidth="1"/>
    <col min="16140" max="16140" width="19.7109375" style="94" customWidth="1"/>
    <col min="16141" max="16141" width="6.28515625" style="94" customWidth="1"/>
    <col min="16142" max="16142" width="8.7109375" style="94" customWidth="1"/>
    <col min="16143" max="16143" width="3.85546875" style="94" customWidth="1"/>
    <col min="16144" max="16144" width="6.42578125" style="94" customWidth="1"/>
    <col min="16145" max="16145" width="8.7109375" style="94" customWidth="1"/>
    <col min="16146" max="16146" width="3.7109375" style="94" customWidth="1"/>
    <col min="16147" max="16147" width="6.42578125" style="94" customWidth="1"/>
    <col min="16148" max="16148" width="8.7109375" style="94" customWidth="1"/>
    <col min="16149" max="16149" width="3.7109375" style="94" customWidth="1"/>
    <col min="16150" max="16151" width="4.85546875" style="94" customWidth="1"/>
    <col min="16152" max="16152" width="6.28515625" style="94" customWidth="1"/>
    <col min="16153" max="16153" width="9.140625" style="94" customWidth="1"/>
    <col min="16154" max="16154" width="9.7109375" style="94" customWidth="1"/>
    <col min="16155" max="16155" width="6.7109375" style="94" customWidth="1"/>
    <col min="16156" max="16156" width="9.140625" style="94" customWidth="1"/>
    <col min="16157" max="16384" width="9.140625" style="94"/>
  </cols>
  <sheetData>
    <row r="1" spans="1:27" s="82" customFormat="1" ht="94.5" customHeight="1" x14ac:dyDescent="0.2">
      <c r="A1" s="288" t="s">
        <v>149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</row>
    <row r="2" spans="1:27" s="83" customFormat="1" ht="15.95" customHeight="1" x14ac:dyDescent="0.2">
      <c r="A2" s="272" t="s">
        <v>237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</row>
    <row r="3" spans="1:27" s="95" customFormat="1" ht="15.95" customHeight="1" x14ac:dyDescent="0.2">
      <c r="A3" s="273" t="s">
        <v>97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</row>
    <row r="4" spans="1:27" s="96" customFormat="1" ht="8.25" customHeight="1" x14ac:dyDescent="0.2">
      <c r="A4" s="298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131"/>
    </row>
    <row r="5" spans="1:27" s="96" customFormat="1" ht="20.25" customHeight="1" x14ac:dyDescent="0.2">
      <c r="A5" s="278" t="s">
        <v>114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</row>
    <row r="6" spans="1:27" s="96" customFormat="1" ht="20.25" customHeight="1" x14ac:dyDescent="0.2">
      <c r="A6" s="278" t="s">
        <v>140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</row>
    <row r="7" spans="1:27" ht="25.5" customHeight="1" x14ac:dyDescent="0.2">
      <c r="A7" s="279" t="s">
        <v>232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</row>
    <row r="8" spans="1:27" ht="19.149999999999999" customHeight="1" x14ac:dyDescent="0.2">
      <c r="A8" s="187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</row>
    <row r="9" spans="1:27" s="103" customFormat="1" ht="15" customHeight="1" x14ac:dyDescent="0.2">
      <c r="A9" s="150" t="s">
        <v>2</v>
      </c>
      <c r="B9" s="98"/>
      <c r="C9" s="150" t="s">
        <v>2</v>
      </c>
      <c r="D9" s="99"/>
      <c r="E9" s="99"/>
      <c r="F9" s="99"/>
      <c r="G9" s="99"/>
      <c r="H9" s="99"/>
      <c r="I9" s="100"/>
      <c r="J9" s="100"/>
      <c r="K9" s="98"/>
      <c r="L9" s="101"/>
      <c r="M9" s="102"/>
      <c r="O9" s="101"/>
      <c r="P9" s="104"/>
      <c r="R9" s="101"/>
      <c r="S9" s="104"/>
      <c r="W9" s="152"/>
      <c r="Z9" s="105"/>
      <c r="AA9" s="151" t="s">
        <v>225</v>
      </c>
    </row>
    <row r="10" spans="1:27" s="107" customFormat="1" ht="20.100000000000001" customHeight="1" x14ac:dyDescent="0.2">
      <c r="A10" s="296" t="s">
        <v>99</v>
      </c>
      <c r="B10" s="297" t="s">
        <v>4</v>
      </c>
      <c r="C10" s="297" t="s">
        <v>5</v>
      </c>
      <c r="D10" s="289" t="s">
        <v>100</v>
      </c>
      <c r="E10" s="289" t="s">
        <v>7</v>
      </c>
      <c r="F10" s="296" t="s">
        <v>8</v>
      </c>
      <c r="G10" s="289" t="s">
        <v>101</v>
      </c>
      <c r="H10" s="289" t="s">
        <v>7</v>
      </c>
      <c r="I10" s="289" t="s">
        <v>10</v>
      </c>
      <c r="J10" s="128"/>
      <c r="K10" s="289" t="s">
        <v>12</v>
      </c>
      <c r="L10" s="291" t="s">
        <v>102</v>
      </c>
      <c r="M10" s="291"/>
      <c r="N10" s="291"/>
      <c r="O10" s="291" t="s">
        <v>103</v>
      </c>
      <c r="P10" s="291"/>
      <c r="Q10" s="291"/>
      <c r="R10" s="291" t="s">
        <v>104</v>
      </c>
      <c r="S10" s="291"/>
      <c r="T10" s="291"/>
      <c r="U10" s="292" t="s">
        <v>105</v>
      </c>
      <c r="V10" s="294" t="s">
        <v>106</v>
      </c>
      <c r="W10" s="296" t="s">
        <v>107</v>
      </c>
      <c r="X10" s="297" t="s">
        <v>108</v>
      </c>
      <c r="Y10" s="301" t="s">
        <v>109</v>
      </c>
      <c r="Z10" s="289" t="s">
        <v>110</v>
      </c>
      <c r="AA10" s="282" t="s">
        <v>110</v>
      </c>
    </row>
    <row r="11" spans="1:27" s="107" customFormat="1" ht="39.950000000000003" customHeight="1" x14ac:dyDescent="0.2">
      <c r="A11" s="296"/>
      <c r="B11" s="297"/>
      <c r="C11" s="297"/>
      <c r="D11" s="290"/>
      <c r="E11" s="290"/>
      <c r="F11" s="300"/>
      <c r="G11" s="290"/>
      <c r="H11" s="290"/>
      <c r="I11" s="290"/>
      <c r="J11" s="129"/>
      <c r="K11" s="290"/>
      <c r="L11" s="108" t="s">
        <v>111</v>
      </c>
      <c r="M11" s="109" t="s">
        <v>112</v>
      </c>
      <c r="N11" s="110" t="s">
        <v>99</v>
      </c>
      <c r="O11" s="108" t="s">
        <v>111</v>
      </c>
      <c r="P11" s="109" t="s">
        <v>112</v>
      </c>
      <c r="Q11" s="110" t="s">
        <v>99</v>
      </c>
      <c r="R11" s="108" t="s">
        <v>111</v>
      </c>
      <c r="S11" s="109" t="s">
        <v>112</v>
      </c>
      <c r="T11" s="110" t="s">
        <v>99</v>
      </c>
      <c r="U11" s="293"/>
      <c r="V11" s="295"/>
      <c r="W11" s="296"/>
      <c r="X11" s="297"/>
      <c r="Y11" s="301"/>
      <c r="Z11" s="289"/>
      <c r="AA11" s="282"/>
    </row>
    <row r="12" spans="1:27" s="114" customFormat="1" ht="54" customHeight="1" x14ac:dyDescent="0.2">
      <c r="A12" s="111" t="s">
        <v>142</v>
      </c>
      <c r="B12" s="112"/>
      <c r="C12" s="122"/>
      <c r="D12" s="35" t="s">
        <v>64</v>
      </c>
      <c r="E12" s="60" t="s">
        <v>65</v>
      </c>
      <c r="F12" s="72" t="s">
        <v>71</v>
      </c>
      <c r="G12" s="73" t="s">
        <v>66</v>
      </c>
      <c r="H12" s="74" t="s">
        <v>67</v>
      </c>
      <c r="I12" s="75" t="s">
        <v>68</v>
      </c>
      <c r="J12" s="71" t="s">
        <v>63</v>
      </c>
      <c r="K12" s="121" t="s">
        <v>16</v>
      </c>
      <c r="L12" s="123">
        <v>266</v>
      </c>
      <c r="M12" s="124">
        <f>L12/3.7-IF($U12=1,0.5,IF($U12=2,1,0))</f>
        <v>71.891891891891888</v>
      </c>
      <c r="N12" s="125">
        <f>RANK(M12,M$12:M$12,0)</f>
        <v>1</v>
      </c>
      <c r="O12" s="126">
        <v>265</v>
      </c>
      <c r="P12" s="124">
        <f>O12/3.7-IF($U12=1,0.5,IF($U12=2,1,0))</f>
        <v>71.621621621621614</v>
      </c>
      <c r="Q12" s="125">
        <f>RANK(P12,P$12:P$12,0)</f>
        <v>1</v>
      </c>
      <c r="R12" s="126">
        <v>256</v>
      </c>
      <c r="S12" s="124">
        <f>R12/3.7-IF($U12=1,0.5,IF($U12=2,1,0))</f>
        <v>69.189189189189179</v>
      </c>
      <c r="T12" s="125">
        <f>RANK(S12,S$12:S$12,0)</f>
        <v>1</v>
      </c>
      <c r="U12" s="125"/>
      <c r="V12" s="125"/>
      <c r="W12" s="126">
        <f>L12+O12+R12</f>
        <v>787</v>
      </c>
      <c r="X12" s="127"/>
      <c r="Y12" s="124">
        <f>ROUND(SUM(M12,P12,S12)/3,3)</f>
        <v>70.900999999999996</v>
      </c>
      <c r="Z12" s="113"/>
      <c r="AA12" s="172" t="s">
        <v>113</v>
      </c>
    </row>
    <row r="13" spans="1:27" s="114" customFormat="1" ht="21" customHeight="1" x14ac:dyDescent="0.2">
      <c r="A13" s="202"/>
      <c r="B13" s="203"/>
      <c r="C13" s="204"/>
      <c r="D13" s="205"/>
      <c r="E13" s="206"/>
      <c r="F13" s="207"/>
      <c r="G13" s="208"/>
      <c r="H13" s="209"/>
      <c r="I13" s="210"/>
      <c r="J13" s="211"/>
      <c r="K13" s="201"/>
      <c r="L13" s="182"/>
      <c r="M13" s="212"/>
      <c r="N13" s="213"/>
      <c r="O13" s="182"/>
      <c r="P13" s="212"/>
      <c r="Q13" s="213"/>
      <c r="R13" s="182"/>
      <c r="S13" s="212"/>
      <c r="T13" s="213"/>
      <c r="U13" s="213"/>
      <c r="V13" s="213"/>
      <c r="W13" s="182"/>
      <c r="X13" s="214"/>
      <c r="Y13" s="212"/>
      <c r="Z13" s="215"/>
      <c r="AA13" s="173"/>
    </row>
    <row r="14" spans="1:27" ht="48" customHeight="1" x14ac:dyDescent="0.2">
      <c r="A14" s="80"/>
      <c r="B14" s="80"/>
      <c r="C14" s="80"/>
      <c r="D14" s="80" t="s">
        <v>72</v>
      </c>
      <c r="E14" s="80"/>
      <c r="F14" s="80"/>
      <c r="G14" s="80"/>
      <c r="H14" s="80"/>
      <c r="J14" s="80"/>
      <c r="K14" s="81" t="s">
        <v>221</v>
      </c>
      <c r="L14" s="115"/>
      <c r="M14" s="80"/>
      <c r="N14" s="80"/>
      <c r="O14" s="116"/>
      <c r="P14" s="117"/>
      <c r="Q14" s="80"/>
      <c r="R14" s="116"/>
      <c r="S14" s="117"/>
      <c r="T14" s="80"/>
      <c r="U14" s="80"/>
      <c r="V14" s="80"/>
      <c r="W14" s="80"/>
      <c r="X14" s="80"/>
      <c r="Y14" s="117"/>
      <c r="Z14" s="80"/>
    </row>
    <row r="15" spans="1:27" ht="48" customHeight="1" x14ac:dyDescent="0.2">
      <c r="A15" s="80"/>
      <c r="B15" s="80"/>
      <c r="C15" s="80"/>
      <c r="D15" s="80" t="s">
        <v>73</v>
      </c>
      <c r="E15" s="80"/>
      <c r="F15" s="80"/>
      <c r="G15" s="80"/>
      <c r="H15" s="80"/>
      <c r="J15" s="80"/>
      <c r="K15" s="81" t="s">
        <v>75</v>
      </c>
      <c r="L15" s="115"/>
      <c r="M15" s="94"/>
      <c r="O15" s="116"/>
      <c r="P15" s="117"/>
      <c r="Q15" s="80"/>
      <c r="R15" s="116"/>
      <c r="S15" s="117"/>
      <c r="T15" s="80"/>
      <c r="U15" s="80"/>
      <c r="V15" s="80"/>
      <c r="W15" s="80"/>
      <c r="X15" s="80"/>
      <c r="Y15" s="117"/>
      <c r="Z15" s="80"/>
      <c r="AA15" s="173"/>
    </row>
    <row r="16" spans="1:27" ht="15" x14ac:dyDescent="0.2">
      <c r="AA16" s="174"/>
    </row>
    <row r="18" spans="27:27" x14ac:dyDescent="0.2">
      <c r="AA18" s="80"/>
    </row>
    <row r="19" spans="27:27" x14ac:dyDescent="0.2">
      <c r="AA19" s="80"/>
    </row>
  </sheetData>
  <protectedRanges>
    <protectedRange sqref="K13" name="Диапазон1_3_1_1_3_11_1_1_3_3_1_1_11"/>
    <protectedRange sqref="K12" name="Диапазон1_3_1_1_3_11_1_1_3_3_1_1_7_1"/>
  </protectedRanges>
  <sortState ref="A11:AA14">
    <sortCondition descending="1" ref="Y11:Y14"/>
  </sortState>
  <mergeCells count="27">
    <mergeCell ref="A7:AA7"/>
    <mergeCell ref="A1:AA1"/>
    <mergeCell ref="A2:AA2"/>
    <mergeCell ref="A3:AA3"/>
    <mergeCell ref="A4:Z4"/>
    <mergeCell ref="A5:AA5"/>
    <mergeCell ref="B10:B11"/>
    <mergeCell ref="C10:C11"/>
    <mergeCell ref="D10:D11"/>
    <mergeCell ref="E10:E11"/>
    <mergeCell ref="F10:F11"/>
    <mergeCell ref="Z10:Z11"/>
    <mergeCell ref="AA10:AA11"/>
    <mergeCell ref="A6:AA6"/>
    <mergeCell ref="R10:T10"/>
    <mergeCell ref="U10:U11"/>
    <mergeCell ref="V10:V11"/>
    <mergeCell ref="W10:W11"/>
    <mergeCell ref="X10:X11"/>
    <mergeCell ref="Y10:Y11"/>
    <mergeCell ref="G10:G11"/>
    <mergeCell ref="H10:H11"/>
    <mergeCell ref="I10:I11"/>
    <mergeCell ref="K10:K11"/>
    <mergeCell ref="L10:N10"/>
    <mergeCell ref="O10:Q10"/>
    <mergeCell ref="A10:A11"/>
  </mergeCells>
  <pageMargins left="0.19685039370078741" right="0.15748031496062992" top="0.23622047244094491" bottom="0.15748031496062992" header="0.23622047244094491" footer="0.15748031496062992"/>
  <pageSetup paperSize="9" scale="69" fitToHeight="2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0"/>
  <sheetViews>
    <sheetView view="pageBreakPreview" topLeftCell="A11" zoomScale="85" zoomScaleNormal="100" zoomScaleSheetLayoutView="85" workbookViewId="0">
      <selection activeCell="U16" sqref="U16:U17"/>
    </sheetView>
  </sheetViews>
  <sheetFormatPr defaultRowHeight="12.75" x14ac:dyDescent="0.2"/>
  <cols>
    <col min="1" max="1" width="6.28515625" style="134" customWidth="1"/>
    <col min="2" max="2" width="9.85546875" style="134" hidden="1" customWidth="1"/>
    <col min="3" max="3" width="6.5703125" style="134" hidden="1" customWidth="1"/>
    <col min="4" max="4" width="20.7109375" style="134" customWidth="1"/>
    <col min="5" max="5" width="8.28515625" style="134" customWidth="1"/>
    <col min="6" max="6" width="5.28515625" style="134" customWidth="1"/>
    <col min="7" max="7" width="34.140625" style="134" customWidth="1"/>
    <col min="8" max="8" width="8.7109375" style="134" customWidth="1"/>
    <col min="9" max="9" width="18" style="134" customWidth="1"/>
    <col min="10" max="10" width="12.7109375" style="134" hidden="1" customWidth="1"/>
    <col min="11" max="11" width="23.28515625" style="134" customWidth="1"/>
    <col min="12" max="12" width="7" style="134" customWidth="1"/>
    <col min="13" max="13" width="10.42578125" style="134" customWidth="1"/>
    <col min="14" max="14" width="3.85546875" style="134" customWidth="1"/>
    <col min="15" max="15" width="5" style="134" customWidth="1"/>
    <col min="16" max="16" width="6" style="134" customWidth="1"/>
    <col min="17" max="18" width="5" style="134" customWidth="1"/>
    <col min="19" max="19" width="6.28515625" style="134" customWidth="1"/>
    <col min="20" max="20" width="9.85546875" style="134" customWidth="1"/>
    <col min="21" max="21" width="3.7109375" style="134" customWidth="1"/>
    <col min="22" max="23" width="4.85546875" style="134" customWidth="1"/>
    <col min="24" max="24" width="6.28515625" style="134" customWidth="1"/>
    <col min="25" max="25" width="6.7109375" style="134" hidden="1" customWidth="1"/>
    <col min="26" max="26" width="9.7109375" style="134" customWidth="1"/>
    <col min="27" max="27" width="6.85546875" style="134" customWidth="1"/>
    <col min="28" max="256" width="9.140625" style="134"/>
    <col min="257" max="257" width="6.28515625" style="134" customWidth="1"/>
    <col min="258" max="259" width="0" style="134" hidden="1" customWidth="1"/>
    <col min="260" max="260" width="20.7109375" style="134" customWidth="1"/>
    <col min="261" max="261" width="8.28515625" style="134" customWidth="1"/>
    <col min="262" max="262" width="5.28515625" style="134" customWidth="1"/>
    <col min="263" max="263" width="34.140625" style="134" customWidth="1"/>
    <col min="264" max="264" width="8.7109375" style="134" customWidth="1"/>
    <col min="265" max="265" width="18" style="134" customWidth="1"/>
    <col min="266" max="266" width="0" style="134" hidden="1" customWidth="1"/>
    <col min="267" max="267" width="23.28515625" style="134" customWidth="1"/>
    <col min="268" max="268" width="6.28515625" style="134" customWidth="1"/>
    <col min="269" max="269" width="10.42578125" style="134" customWidth="1"/>
    <col min="270" max="270" width="3.85546875" style="134" customWidth="1"/>
    <col min="271" max="271" width="5" style="134" customWidth="1"/>
    <col min="272" max="272" width="6" style="134" customWidth="1"/>
    <col min="273" max="274" width="5" style="134" customWidth="1"/>
    <col min="275" max="275" width="6.28515625" style="134" customWidth="1"/>
    <col min="276" max="276" width="9.85546875" style="134" customWidth="1"/>
    <col min="277" max="277" width="3.7109375" style="134" customWidth="1"/>
    <col min="278" max="279" width="4.85546875" style="134" customWidth="1"/>
    <col min="280" max="280" width="6.28515625" style="134" customWidth="1"/>
    <col min="281" max="281" width="0" style="134" hidden="1" customWidth="1"/>
    <col min="282" max="282" width="9.7109375" style="134" customWidth="1"/>
    <col min="283" max="283" width="6.85546875" style="134" customWidth="1"/>
    <col min="284" max="512" width="9.140625" style="134"/>
    <col min="513" max="513" width="6.28515625" style="134" customWidth="1"/>
    <col min="514" max="515" width="0" style="134" hidden="1" customWidth="1"/>
    <col min="516" max="516" width="20.7109375" style="134" customWidth="1"/>
    <col min="517" max="517" width="8.28515625" style="134" customWidth="1"/>
    <col min="518" max="518" width="5.28515625" style="134" customWidth="1"/>
    <col min="519" max="519" width="34.140625" style="134" customWidth="1"/>
    <col min="520" max="520" width="8.7109375" style="134" customWidth="1"/>
    <col min="521" max="521" width="18" style="134" customWidth="1"/>
    <col min="522" max="522" width="0" style="134" hidden="1" customWidth="1"/>
    <col min="523" max="523" width="23.28515625" style="134" customWidth="1"/>
    <col min="524" max="524" width="6.28515625" style="134" customWidth="1"/>
    <col min="525" max="525" width="10.42578125" style="134" customWidth="1"/>
    <col min="526" max="526" width="3.85546875" style="134" customWidth="1"/>
    <col min="527" max="527" width="5" style="134" customWidth="1"/>
    <col min="528" max="528" width="6" style="134" customWidth="1"/>
    <col min="529" max="530" width="5" style="134" customWidth="1"/>
    <col min="531" max="531" width="6.28515625" style="134" customWidth="1"/>
    <col min="532" max="532" width="9.85546875" style="134" customWidth="1"/>
    <col min="533" max="533" width="3.7109375" style="134" customWidth="1"/>
    <col min="534" max="535" width="4.85546875" style="134" customWidth="1"/>
    <col min="536" max="536" width="6.28515625" style="134" customWidth="1"/>
    <col min="537" max="537" width="0" style="134" hidden="1" customWidth="1"/>
    <col min="538" max="538" width="9.7109375" style="134" customWidth="1"/>
    <col min="539" max="539" width="6.85546875" style="134" customWidth="1"/>
    <col min="540" max="768" width="9.140625" style="134"/>
    <col min="769" max="769" width="6.28515625" style="134" customWidth="1"/>
    <col min="770" max="771" width="0" style="134" hidden="1" customWidth="1"/>
    <col min="772" max="772" width="20.7109375" style="134" customWidth="1"/>
    <col min="773" max="773" width="8.28515625" style="134" customWidth="1"/>
    <col min="774" max="774" width="5.28515625" style="134" customWidth="1"/>
    <col min="775" max="775" width="34.140625" style="134" customWidth="1"/>
    <col min="776" max="776" width="8.7109375" style="134" customWidth="1"/>
    <col min="777" max="777" width="18" style="134" customWidth="1"/>
    <col min="778" max="778" width="0" style="134" hidden="1" customWidth="1"/>
    <col min="779" max="779" width="23.28515625" style="134" customWidth="1"/>
    <col min="780" max="780" width="6.28515625" style="134" customWidth="1"/>
    <col min="781" max="781" width="10.42578125" style="134" customWidth="1"/>
    <col min="782" max="782" width="3.85546875" style="134" customWidth="1"/>
    <col min="783" max="783" width="5" style="134" customWidth="1"/>
    <col min="784" max="784" width="6" style="134" customWidth="1"/>
    <col min="785" max="786" width="5" style="134" customWidth="1"/>
    <col min="787" max="787" width="6.28515625" style="134" customWidth="1"/>
    <col min="788" max="788" width="9.85546875" style="134" customWidth="1"/>
    <col min="789" max="789" width="3.7109375" style="134" customWidth="1"/>
    <col min="790" max="791" width="4.85546875" style="134" customWidth="1"/>
    <col min="792" max="792" width="6.28515625" style="134" customWidth="1"/>
    <col min="793" max="793" width="0" style="134" hidden="1" customWidth="1"/>
    <col min="794" max="794" width="9.7109375" style="134" customWidth="1"/>
    <col min="795" max="795" width="6.85546875" style="134" customWidth="1"/>
    <col min="796" max="1024" width="9.140625" style="134"/>
    <col min="1025" max="1025" width="6.28515625" style="134" customWidth="1"/>
    <col min="1026" max="1027" width="0" style="134" hidden="1" customWidth="1"/>
    <col min="1028" max="1028" width="20.7109375" style="134" customWidth="1"/>
    <col min="1029" max="1029" width="8.28515625" style="134" customWidth="1"/>
    <col min="1030" max="1030" width="5.28515625" style="134" customWidth="1"/>
    <col min="1031" max="1031" width="34.140625" style="134" customWidth="1"/>
    <col min="1032" max="1032" width="8.7109375" style="134" customWidth="1"/>
    <col min="1033" max="1033" width="18" style="134" customWidth="1"/>
    <col min="1034" max="1034" width="0" style="134" hidden="1" customWidth="1"/>
    <col min="1035" max="1035" width="23.28515625" style="134" customWidth="1"/>
    <col min="1036" max="1036" width="6.28515625" style="134" customWidth="1"/>
    <col min="1037" max="1037" width="10.42578125" style="134" customWidth="1"/>
    <col min="1038" max="1038" width="3.85546875" style="134" customWidth="1"/>
    <col min="1039" max="1039" width="5" style="134" customWidth="1"/>
    <col min="1040" max="1040" width="6" style="134" customWidth="1"/>
    <col min="1041" max="1042" width="5" style="134" customWidth="1"/>
    <col min="1043" max="1043" width="6.28515625" style="134" customWidth="1"/>
    <col min="1044" max="1044" width="9.85546875" style="134" customWidth="1"/>
    <col min="1045" max="1045" width="3.7109375" style="134" customWidth="1"/>
    <col min="1046" max="1047" width="4.85546875" style="134" customWidth="1"/>
    <col min="1048" max="1048" width="6.28515625" style="134" customWidth="1"/>
    <col min="1049" max="1049" width="0" style="134" hidden="1" customWidth="1"/>
    <col min="1050" max="1050" width="9.7109375" style="134" customWidth="1"/>
    <col min="1051" max="1051" width="6.85546875" style="134" customWidth="1"/>
    <col min="1052" max="1280" width="9.140625" style="134"/>
    <col min="1281" max="1281" width="6.28515625" style="134" customWidth="1"/>
    <col min="1282" max="1283" width="0" style="134" hidden="1" customWidth="1"/>
    <col min="1284" max="1284" width="20.7109375" style="134" customWidth="1"/>
    <col min="1285" max="1285" width="8.28515625" style="134" customWidth="1"/>
    <col min="1286" max="1286" width="5.28515625" style="134" customWidth="1"/>
    <col min="1287" max="1287" width="34.140625" style="134" customWidth="1"/>
    <col min="1288" max="1288" width="8.7109375" style="134" customWidth="1"/>
    <col min="1289" max="1289" width="18" style="134" customWidth="1"/>
    <col min="1290" max="1290" width="0" style="134" hidden="1" customWidth="1"/>
    <col min="1291" max="1291" width="23.28515625" style="134" customWidth="1"/>
    <col min="1292" max="1292" width="6.28515625" style="134" customWidth="1"/>
    <col min="1293" max="1293" width="10.42578125" style="134" customWidth="1"/>
    <col min="1294" max="1294" width="3.85546875" style="134" customWidth="1"/>
    <col min="1295" max="1295" width="5" style="134" customWidth="1"/>
    <col min="1296" max="1296" width="6" style="134" customWidth="1"/>
    <col min="1297" max="1298" width="5" style="134" customWidth="1"/>
    <col min="1299" max="1299" width="6.28515625" style="134" customWidth="1"/>
    <col min="1300" max="1300" width="9.85546875" style="134" customWidth="1"/>
    <col min="1301" max="1301" width="3.7109375" style="134" customWidth="1"/>
    <col min="1302" max="1303" width="4.85546875" style="134" customWidth="1"/>
    <col min="1304" max="1304" width="6.28515625" style="134" customWidth="1"/>
    <col min="1305" max="1305" width="0" style="134" hidden="1" customWidth="1"/>
    <col min="1306" max="1306" width="9.7109375" style="134" customWidth="1"/>
    <col min="1307" max="1307" width="6.85546875" style="134" customWidth="1"/>
    <col min="1308" max="1536" width="9.140625" style="134"/>
    <col min="1537" max="1537" width="6.28515625" style="134" customWidth="1"/>
    <col min="1538" max="1539" width="0" style="134" hidden="1" customWidth="1"/>
    <col min="1540" max="1540" width="20.7109375" style="134" customWidth="1"/>
    <col min="1541" max="1541" width="8.28515625" style="134" customWidth="1"/>
    <col min="1542" max="1542" width="5.28515625" style="134" customWidth="1"/>
    <col min="1543" max="1543" width="34.140625" style="134" customWidth="1"/>
    <col min="1544" max="1544" width="8.7109375" style="134" customWidth="1"/>
    <col min="1545" max="1545" width="18" style="134" customWidth="1"/>
    <col min="1546" max="1546" width="0" style="134" hidden="1" customWidth="1"/>
    <col min="1547" max="1547" width="23.28515625" style="134" customWidth="1"/>
    <col min="1548" max="1548" width="6.28515625" style="134" customWidth="1"/>
    <col min="1549" max="1549" width="10.42578125" style="134" customWidth="1"/>
    <col min="1550" max="1550" width="3.85546875" style="134" customWidth="1"/>
    <col min="1551" max="1551" width="5" style="134" customWidth="1"/>
    <col min="1552" max="1552" width="6" style="134" customWidth="1"/>
    <col min="1553" max="1554" width="5" style="134" customWidth="1"/>
    <col min="1555" max="1555" width="6.28515625" style="134" customWidth="1"/>
    <col min="1556" max="1556" width="9.85546875" style="134" customWidth="1"/>
    <col min="1557" max="1557" width="3.7109375" style="134" customWidth="1"/>
    <col min="1558" max="1559" width="4.85546875" style="134" customWidth="1"/>
    <col min="1560" max="1560" width="6.28515625" style="134" customWidth="1"/>
    <col min="1561" max="1561" width="0" style="134" hidden="1" customWidth="1"/>
    <col min="1562" max="1562" width="9.7109375" style="134" customWidth="1"/>
    <col min="1563" max="1563" width="6.85546875" style="134" customWidth="1"/>
    <col min="1564" max="1792" width="9.140625" style="134"/>
    <col min="1793" max="1793" width="6.28515625" style="134" customWidth="1"/>
    <col min="1794" max="1795" width="0" style="134" hidden="1" customWidth="1"/>
    <col min="1796" max="1796" width="20.7109375" style="134" customWidth="1"/>
    <col min="1797" max="1797" width="8.28515625" style="134" customWidth="1"/>
    <col min="1798" max="1798" width="5.28515625" style="134" customWidth="1"/>
    <col min="1799" max="1799" width="34.140625" style="134" customWidth="1"/>
    <col min="1800" max="1800" width="8.7109375" style="134" customWidth="1"/>
    <col min="1801" max="1801" width="18" style="134" customWidth="1"/>
    <col min="1802" max="1802" width="0" style="134" hidden="1" customWidth="1"/>
    <col min="1803" max="1803" width="23.28515625" style="134" customWidth="1"/>
    <col min="1804" max="1804" width="6.28515625" style="134" customWidth="1"/>
    <col min="1805" max="1805" width="10.42578125" style="134" customWidth="1"/>
    <col min="1806" max="1806" width="3.85546875" style="134" customWidth="1"/>
    <col min="1807" max="1807" width="5" style="134" customWidth="1"/>
    <col min="1808" max="1808" width="6" style="134" customWidth="1"/>
    <col min="1809" max="1810" width="5" style="134" customWidth="1"/>
    <col min="1811" max="1811" width="6.28515625" style="134" customWidth="1"/>
    <col min="1812" max="1812" width="9.85546875" style="134" customWidth="1"/>
    <col min="1813" max="1813" width="3.7109375" style="134" customWidth="1"/>
    <col min="1814" max="1815" width="4.85546875" style="134" customWidth="1"/>
    <col min="1816" max="1816" width="6.28515625" style="134" customWidth="1"/>
    <col min="1817" max="1817" width="0" style="134" hidden="1" customWidth="1"/>
    <col min="1818" max="1818" width="9.7109375" style="134" customWidth="1"/>
    <col min="1819" max="1819" width="6.85546875" style="134" customWidth="1"/>
    <col min="1820" max="2048" width="9.140625" style="134"/>
    <col min="2049" max="2049" width="6.28515625" style="134" customWidth="1"/>
    <col min="2050" max="2051" width="0" style="134" hidden="1" customWidth="1"/>
    <col min="2052" max="2052" width="20.7109375" style="134" customWidth="1"/>
    <col min="2053" max="2053" width="8.28515625" style="134" customWidth="1"/>
    <col min="2054" max="2054" width="5.28515625" style="134" customWidth="1"/>
    <col min="2055" max="2055" width="34.140625" style="134" customWidth="1"/>
    <col min="2056" max="2056" width="8.7109375" style="134" customWidth="1"/>
    <col min="2057" max="2057" width="18" style="134" customWidth="1"/>
    <col min="2058" max="2058" width="0" style="134" hidden="1" customWidth="1"/>
    <col min="2059" max="2059" width="23.28515625" style="134" customWidth="1"/>
    <col min="2060" max="2060" width="6.28515625" style="134" customWidth="1"/>
    <col min="2061" max="2061" width="10.42578125" style="134" customWidth="1"/>
    <col min="2062" max="2062" width="3.85546875" style="134" customWidth="1"/>
    <col min="2063" max="2063" width="5" style="134" customWidth="1"/>
    <col min="2064" max="2064" width="6" style="134" customWidth="1"/>
    <col min="2065" max="2066" width="5" style="134" customWidth="1"/>
    <col min="2067" max="2067" width="6.28515625" style="134" customWidth="1"/>
    <col min="2068" max="2068" width="9.85546875" style="134" customWidth="1"/>
    <col min="2069" max="2069" width="3.7109375" style="134" customWidth="1"/>
    <col min="2070" max="2071" width="4.85546875" style="134" customWidth="1"/>
    <col min="2072" max="2072" width="6.28515625" style="134" customWidth="1"/>
    <col min="2073" max="2073" width="0" style="134" hidden="1" customWidth="1"/>
    <col min="2074" max="2074" width="9.7109375" style="134" customWidth="1"/>
    <col min="2075" max="2075" width="6.85546875" style="134" customWidth="1"/>
    <col min="2076" max="2304" width="9.140625" style="134"/>
    <col min="2305" max="2305" width="6.28515625" style="134" customWidth="1"/>
    <col min="2306" max="2307" width="0" style="134" hidden="1" customWidth="1"/>
    <col min="2308" max="2308" width="20.7109375" style="134" customWidth="1"/>
    <col min="2309" max="2309" width="8.28515625" style="134" customWidth="1"/>
    <col min="2310" max="2310" width="5.28515625" style="134" customWidth="1"/>
    <col min="2311" max="2311" width="34.140625" style="134" customWidth="1"/>
    <col min="2312" max="2312" width="8.7109375" style="134" customWidth="1"/>
    <col min="2313" max="2313" width="18" style="134" customWidth="1"/>
    <col min="2314" max="2314" width="0" style="134" hidden="1" customWidth="1"/>
    <col min="2315" max="2315" width="23.28515625" style="134" customWidth="1"/>
    <col min="2316" max="2316" width="6.28515625" style="134" customWidth="1"/>
    <col min="2317" max="2317" width="10.42578125" style="134" customWidth="1"/>
    <col min="2318" max="2318" width="3.85546875" style="134" customWidth="1"/>
    <col min="2319" max="2319" width="5" style="134" customWidth="1"/>
    <col min="2320" max="2320" width="6" style="134" customWidth="1"/>
    <col min="2321" max="2322" width="5" style="134" customWidth="1"/>
    <col min="2323" max="2323" width="6.28515625" style="134" customWidth="1"/>
    <col min="2324" max="2324" width="9.85546875" style="134" customWidth="1"/>
    <col min="2325" max="2325" width="3.7109375" style="134" customWidth="1"/>
    <col min="2326" max="2327" width="4.85546875" style="134" customWidth="1"/>
    <col min="2328" max="2328" width="6.28515625" style="134" customWidth="1"/>
    <col min="2329" max="2329" width="0" style="134" hidden="1" customWidth="1"/>
    <col min="2330" max="2330" width="9.7109375" style="134" customWidth="1"/>
    <col min="2331" max="2331" width="6.85546875" style="134" customWidth="1"/>
    <col min="2332" max="2560" width="9.140625" style="134"/>
    <col min="2561" max="2561" width="6.28515625" style="134" customWidth="1"/>
    <col min="2562" max="2563" width="0" style="134" hidden="1" customWidth="1"/>
    <col min="2564" max="2564" width="20.7109375" style="134" customWidth="1"/>
    <col min="2565" max="2565" width="8.28515625" style="134" customWidth="1"/>
    <col min="2566" max="2566" width="5.28515625" style="134" customWidth="1"/>
    <col min="2567" max="2567" width="34.140625" style="134" customWidth="1"/>
    <col min="2568" max="2568" width="8.7109375" style="134" customWidth="1"/>
    <col min="2569" max="2569" width="18" style="134" customWidth="1"/>
    <col min="2570" max="2570" width="0" style="134" hidden="1" customWidth="1"/>
    <col min="2571" max="2571" width="23.28515625" style="134" customWidth="1"/>
    <col min="2572" max="2572" width="6.28515625" style="134" customWidth="1"/>
    <col min="2573" max="2573" width="10.42578125" style="134" customWidth="1"/>
    <col min="2574" max="2574" width="3.85546875" style="134" customWidth="1"/>
    <col min="2575" max="2575" width="5" style="134" customWidth="1"/>
    <col min="2576" max="2576" width="6" style="134" customWidth="1"/>
    <col min="2577" max="2578" width="5" style="134" customWidth="1"/>
    <col min="2579" max="2579" width="6.28515625" style="134" customWidth="1"/>
    <col min="2580" max="2580" width="9.85546875" style="134" customWidth="1"/>
    <col min="2581" max="2581" width="3.7109375" style="134" customWidth="1"/>
    <col min="2582" max="2583" width="4.85546875" style="134" customWidth="1"/>
    <col min="2584" max="2584" width="6.28515625" style="134" customWidth="1"/>
    <col min="2585" max="2585" width="0" style="134" hidden="1" customWidth="1"/>
    <col min="2586" max="2586" width="9.7109375" style="134" customWidth="1"/>
    <col min="2587" max="2587" width="6.85546875" style="134" customWidth="1"/>
    <col min="2588" max="2816" width="9.140625" style="134"/>
    <col min="2817" max="2817" width="6.28515625" style="134" customWidth="1"/>
    <col min="2818" max="2819" width="0" style="134" hidden="1" customWidth="1"/>
    <col min="2820" max="2820" width="20.7109375" style="134" customWidth="1"/>
    <col min="2821" max="2821" width="8.28515625" style="134" customWidth="1"/>
    <col min="2822" max="2822" width="5.28515625" style="134" customWidth="1"/>
    <col min="2823" max="2823" width="34.140625" style="134" customWidth="1"/>
    <col min="2824" max="2824" width="8.7109375" style="134" customWidth="1"/>
    <col min="2825" max="2825" width="18" style="134" customWidth="1"/>
    <col min="2826" max="2826" width="0" style="134" hidden="1" customWidth="1"/>
    <col min="2827" max="2827" width="23.28515625" style="134" customWidth="1"/>
    <col min="2828" max="2828" width="6.28515625" style="134" customWidth="1"/>
    <col min="2829" max="2829" width="10.42578125" style="134" customWidth="1"/>
    <col min="2830" max="2830" width="3.85546875" style="134" customWidth="1"/>
    <col min="2831" max="2831" width="5" style="134" customWidth="1"/>
    <col min="2832" max="2832" width="6" style="134" customWidth="1"/>
    <col min="2833" max="2834" width="5" style="134" customWidth="1"/>
    <col min="2835" max="2835" width="6.28515625" style="134" customWidth="1"/>
    <col min="2836" max="2836" width="9.85546875" style="134" customWidth="1"/>
    <col min="2837" max="2837" width="3.7109375" style="134" customWidth="1"/>
    <col min="2838" max="2839" width="4.85546875" style="134" customWidth="1"/>
    <col min="2840" max="2840" width="6.28515625" style="134" customWidth="1"/>
    <col min="2841" max="2841" width="0" style="134" hidden="1" customWidth="1"/>
    <col min="2842" max="2842" width="9.7109375" style="134" customWidth="1"/>
    <col min="2843" max="2843" width="6.85546875" style="134" customWidth="1"/>
    <col min="2844" max="3072" width="9.140625" style="134"/>
    <col min="3073" max="3073" width="6.28515625" style="134" customWidth="1"/>
    <col min="3074" max="3075" width="0" style="134" hidden="1" customWidth="1"/>
    <col min="3076" max="3076" width="20.7109375" style="134" customWidth="1"/>
    <col min="3077" max="3077" width="8.28515625" style="134" customWidth="1"/>
    <col min="3078" max="3078" width="5.28515625" style="134" customWidth="1"/>
    <col min="3079" max="3079" width="34.140625" style="134" customWidth="1"/>
    <col min="3080" max="3080" width="8.7109375" style="134" customWidth="1"/>
    <col min="3081" max="3081" width="18" style="134" customWidth="1"/>
    <col min="3082" max="3082" width="0" style="134" hidden="1" customWidth="1"/>
    <col min="3083" max="3083" width="23.28515625" style="134" customWidth="1"/>
    <col min="3084" max="3084" width="6.28515625" style="134" customWidth="1"/>
    <col min="3085" max="3085" width="10.42578125" style="134" customWidth="1"/>
    <col min="3086" max="3086" width="3.85546875" style="134" customWidth="1"/>
    <col min="3087" max="3087" width="5" style="134" customWidth="1"/>
    <col min="3088" max="3088" width="6" style="134" customWidth="1"/>
    <col min="3089" max="3090" width="5" style="134" customWidth="1"/>
    <col min="3091" max="3091" width="6.28515625" style="134" customWidth="1"/>
    <col min="3092" max="3092" width="9.85546875" style="134" customWidth="1"/>
    <col min="3093" max="3093" width="3.7109375" style="134" customWidth="1"/>
    <col min="3094" max="3095" width="4.85546875" style="134" customWidth="1"/>
    <col min="3096" max="3096" width="6.28515625" style="134" customWidth="1"/>
    <col min="3097" max="3097" width="0" style="134" hidden="1" customWidth="1"/>
    <col min="3098" max="3098" width="9.7109375" style="134" customWidth="1"/>
    <col min="3099" max="3099" width="6.85546875" style="134" customWidth="1"/>
    <col min="3100" max="3328" width="9.140625" style="134"/>
    <col min="3329" max="3329" width="6.28515625" style="134" customWidth="1"/>
    <col min="3330" max="3331" width="0" style="134" hidden="1" customWidth="1"/>
    <col min="3332" max="3332" width="20.7109375" style="134" customWidth="1"/>
    <col min="3333" max="3333" width="8.28515625" style="134" customWidth="1"/>
    <col min="3334" max="3334" width="5.28515625" style="134" customWidth="1"/>
    <col min="3335" max="3335" width="34.140625" style="134" customWidth="1"/>
    <col min="3336" max="3336" width="8.7109375" style="134" customWidth="1"/>
    <col min="3337" max="3337" width="18" style="134" customWidth="1"/>
    <col min="3338" max="3338" width="0" style="134" hidden="1" customWidth="1"/>
    <col min="3339" max="3339" width="23.28515625" style="134" customWidth="1"/>
    <col min="3340" max="3340" width="6.28515625" style="134" customWidth="1"/>
    <col min="3341" max="3341" width="10.42578125" style="134" customWidth="1"/>
    <col min="3342" max="3342" width="3.85546875" style="134" customWidth="1"/>
    <col min="3343" max="3343" width="5" style="134" customWidth="1"/>
    <col min="3344" max="3344" width="6" style="134" customWidth="1"/>
    <col min="3345" max="3346" width="5" style="134" customWidth="1"/>
    <col min="3347" max="3347" width="6.28515625" style="134" customWidth="1"/>
    <col min="3348" max="3348" width="9.85546875" style="134" customWidth="1"/>
    <col min="3349" max="3349" width="3.7109375" style="134" customWidth="1"/>
    <col min="3350" max="3351" width="4.85546875" style="134" customWidth="1"/>
    <col min="3352" max="3352" width="6.28515625" style="134" customWidth="1"/>
    <col min="3353" max="3353" width="0" style="134" hidden="1" customWidth="1"/>
    <col min="3354" max="3354" width="9.7109375" style="134" customWidth="1"/>
    <col min="3355" max="3355" width="6.85546875" style="134" customWidth="1"/>
    <col min="3356" max="3584" width="9.140625" style="134"/>
    <col min="3585" max="3585" width="6.28515625" style="134" customWidth="1"/>
    <col min="3586" max="3587" width="0" style="134" hidden="1" customWidth="1"/>
    <col min="3588" max="3588" width="20.7109375" style="134" customWidth="1"/>
    <col min="3589" max="3589" width="8.28515625" style="134" customWidth="1"/>
    <col min="3590" max="3590" width="5.28515625" style="134" customWidth="1"/>
    <col min="3591" max="3591" width="34.140625" style="134" customWidth="1"/>
    <col min="3592" max="3592" width="8.7109375" style="134" customWidth="1"/>
    <col min="3593" max="3593" width="18" style="134" customWidth="1"/>
    <col min="3594" max="3594" width="0" style="134" hidden="1" customWidth="1"/>
    <col min="3595" max="3595" width="23.28515625" style="134" customWidth="1"/>
    <col min="3596" max="3596" width="6.28515625" style="134" customWidth="1"/>
    <col min="3597" max="3597" width="10.42578125" style="134" customWidth="1"/>
    <col min="3598" max="3598" width="3.85546875" style="134" customWidth="1"/>
    <col min="3599" max="3599" width="5" style="134" customWidth="1"/>
    <col min="3600" max="3600" width="6" style="134" customWidth="1"/>
    <col min="3601" max="3602" width="5" style="134" customWidth="1"/>
    <col min="3603" max="3603" width="6.28515625" style="134" customWidth="1"/>
    <col min="3604" max="3604" width="9.85546875" style="134" customWidth="1"/>
    <col min="3605" max="3605" width="3.7109375" style="134" customWidth="1"/>
    <col min="3606" max="3607" width="4.85546875" style="134" customWidth="1"/>
    <col min="3608" max="3608" width="6.28515625" style="134" customWidth="1"/>
    <col min="3609" max="3609" width="0" style="134" hidden="1" customWidth="1"/>
    <col min="3610" max="3610" width="9.7109375" style="134" customWidth="1"/>
    <col min="3611" max="3611" width="6.85546875" style="134" customWidth="1"/>
    <col min="3612" max="3840" width="9.140625" style="134"/>
    <col min="3841" max="3841" width="6.28515625" style="134" customWidth="1"/>
    <col min="3842" max="3843" width="0" style="134" hidden="1" customWidth="1"/>
    <col min="3844" max="3844" width="20.7109375" style="134" customWidth="1"/>
    <col min="3845" max="3845" width="8.28515625" style="134" customWidth="1"/>
    <col min="3846" max="3846" width="5.28515625" style="134" customWidth="1"/>
    <col min="3847" max="3847" width="34.140625" style="134" customWidth="1"/>
    <col min="3848" max="3848" width="8.7109375" style="134" customWidth="1"/>
    <col min="3849" max="3849" width="18" style="134" customWidth="1"/>
    <col min="3850" max="3850" width="0" style="134" hidden="1" customWidth="1"/>
    <col min="3851" max="3851" width="23.28515625" style="134" customWidth="1"/>
    <col min="3852" max="3852" width="6.28515625" style="134" customWidth="1"/>
    <col min="3853" max="3853" width="10.42578125" style="134" customWidth="1"/>
    <col min="3854" max="3854" width="3.85546875" style="134" customWidth="1"/>
    <col min="3855" max="3855" width="5" style="134" customWidth="1"/>
    <col min="3856" max="3856" width="6" style="134" customWidth="1"/>
    <col min="3857" max="3858" width="5" style="134" customWidth="1"/>
    <col min="3859" max="3859" width="6.28515625" style="134" customWidth="1"/>
    <col min="3860" max="3860" width="9.85546875" style="134" customWidth="1"/>
    <col min="3861" max="3861" width="3.7109375" style="134" customWidth="1"/>
    <col min="3862" max="3863" width="4.85546875" style="134" customWidth="1"/>
    <col min="3864" max="3864" width="6.28515625" style="134" customWidth="1"/>
    <col min="3865" max="3865" width="0" style="134" hidden="1" customWidth="1"/>
    <col min="3866" max="3866" width="9.7109375" style="134" customWidth="1"/>
    <col min="3867" max="3867" width="6.85546875" style="134" customWidth="1"/>
    <col min="3868" max="4096" width="9.140625" style="134"/>
    <col min="4097" max="4097" width="6.28515625" style="134" customWidth="1"/>
    <col min="4098" max="4099" width="0" style="134" hidden="1" customWidth="1"/>
    <col min="4100" max="4100" width="20.7109375" style="134" customWidth="1"/>
    <col min="4101" max="4101" width="8.28515625" style="134" customWidth="1"/>
    <col min="4102" max="4102" width="5.28515625" style="134" customWidth="1"/>
    <col min="4103" max="4103" width="34.140625" style="134" customWidth="1"/>
    <col min="4104" max="4104" width="8.7109375" style="134" customWidth="1"/>
    <col min="4105" max="4105" width="18" style="134" customWidth="1"/>
    <col min="4106" max="4106" width="0" style="134" hidden="1" customWidth="1"/>
    <col min="4107" max="4107" width="23.28515625" style="134" customWidth="1"/>
    <col min="4108" max="4108" width="6.28515625" style="134" customWidth="1"/>
    <col min="4109" max="4109" width="10.42578125" style="134" customWidth="1"/>
    <col min="4110" max="4110" width="3.85546875" style="134" customWidth="1"/>
    <col min="4111" max="4111" width="5" style="134" customWidth="1"/>
    <col min="4112" max="4112" width="6" style="134" customWidth="1"/>
    <col min="4113" max="4114" width="5" style="134" customWidth="1"/>
    <col min="4115" max="4115" width="6.28515625" style="134" customWidth="1"/>
    <col min="4116" max="4116" width="9.85546875" style="134" customWidth="1"/>
    <col min="4117" max="4117" width="3.7109375" style="134" customWidth="1"/>
    <col min="4118" max="4119" width="4.85546875" style="134" customWidth="1"/>
    <col min="4120" max="4120" width="6.28515625" style="134" customWidth="1"/>
    <col min="4121" max="4121" width="0" style="134" hidden="1" customWidth="1"/>
    <col min="4122" max="4122" width="9.7109375" style="134" customWidth="1"/>
    <col min="4123" max="4123" width="6.85546875" style="134" customWidth="1"/>
    <col min="4124" max="4352" width="9.140625" style="134"/>
    <col min="4353" max="4353" width="6.28515625" style="134" customWidth="1"/>
    <col min="4354" max="4355" width="0" style="134" hidden="1" customWidth="1"/>
    <col min="4356" max="4356" width="20.7109375" style="134" customWidth="1"/>
    <col min="4357" max="4357" width="8.28515625" style="134" customWidth="1"/>
    <col min="4358" max="4358" width="5.28515625" style="134" customWidth="1"/>
    <col min="4359" max="4359" width="34.140625" style="134" customWidth="1"/>
    <col min="4360" max="4360" width="8.7109375" style="134" customWidth="1"/>
    <col min="4361" max="4361" width="18" style="134" customWidth="1"/>
    <col min="4362" max="4362" width="0" style="134" hidden="1" customWidth="1"/>
    <col min="4363" max="4363" width="23.28515625" style="134" customWidth="1"/>
    <col min="4364" max="4364" width="6.28515625" style="134" customWidth="1"/>
    <col min="4365" max="4365" width="10.42578125" style="134" customWidth="1"/>
    <col min="4366" max="4366" width="3.85546875" style="134" customWidth="1"/>
    <col min="4367" max="4367" width="5" style="134" customWidth="1"/>
    <col min="4368" max="4368" width="6" style="134" customWidth="1"/>
    <col min="4369" max="4370" width="5" style="134" customWidth="1"/>
    <col min="4371" max="4371" width="6.28515625" style="134" customWidth="1"/>
    <col min="4372" max="4372" width="9.85546875" style="134" customWidth="1"/>
    <col min="4373" max="4373" width="3.7109375" style="134" customWidth="1"/>
    <col min="4374" max="4375" width="4.85546875" style="134" customWidth="1"/>
    <col min="4376" max="4376" width="6.28515625" style="134" customWidth="1"/>
    <col min="4377" max="4377" width="0" style="134" hidden="1" customWidth="1"/>
    <col min="4378" max="4378" width="9.7109375" style="134" customWidth="1"/>
    <col min="4379" max="4379" width="6.85546875" style="134" customWidth="1"/>
    <col min="4380" max="4608" width="9.140625" style="134"/>
    <col min="4609" max="4609" width="6.28515625" style="134" customWidth="1"/>
    <col min="4610" max="4611" width="0" style="134" hidden="1" customWidth="1"/>
    <col min="4612" max="4612" width="20.7109375" style="134" customWidth="1"/>
    <col min="4613" max="4613" width="8.28515625" style="134" customWidth="1"/>
    <col min="4614" max="4614" width="5.28515625" style="134" customWidth="1"/>
    <col min="4615" max="4615" width="34.140625" style="134" customWidth="1"/>
    <col min="4616" max="4616" width="8.7109375" style="134" customWidth="1"/>
    <col min="4617" max="4617" width="18" style="134" customWidth="1"/>
    <col min="4618" max="4618" width="0" style="134" hidden="1" customWidth="1"/>
    <col min="4619" max="4619" width="23.28515625" style="134" customWidth="1"/>
    <col min="4620" max="4620" width="6.28515625" style="134" customWidth="1"/>
    <col min="4621" max="4621" width="10.42578125" style="134" customWidth="1"/>
    <col min="4622" max="4622" width="3.85546875" style="134" customWidth="1"/>
    <col min="4623" max="4623" width="5" style="134" customWidth="1"/>
    <col min="4624" max="4624" width="6" style="134" customWidth="1"/>
    <col min="4625" max="4626" width="5" style="134" customWidth="1"/>
    <col min="4627" max="4627" width="6.28515625" style="134" customWidth="1"/>
    <col min="4628" max="4628" width="9.85546875" style="134" customWidth="1"/>
    <col min="4629" max="4629" width="3.7109375" style="134" customWidth="1"/>
    <col min="4630" max="4631" width="4.85546875" style="134" customWidth="1"/>
    <col min="4632" max="4632" width="6.28515625" style="134" customWidth="1"/>
    <col min="4633" max="4633" width="0" style="134" hidden="1" customWidth="1"/>
    <col min="4634" max="4634" width="9.7109375" style="134" customWidth="1"/>
    <col min="4635" max="4635" width="6.85546875" style="134" customWidth="1"/>
    <col min="4636" max="4864" width="9.140625" style="134"/>
    <col min="4865" max="4865" width="6.28515625" style="134" customWidth="1"/>
    <col min="4866" max="4867" width="0" style="134" hidden="1" customWidth="1"/>
    <col min="4868" max="4868" width="20.7109375" style="134" customWidth="1"/>
    <col min="4869" max="4869" width="8.28515625" style="134" customWidth="1"/>
    <col min="4870" max="4870" width="5.28515625" style="134" customWidth="1"/>
    <col min="4871" max="4871" width="34.140625" style="134" customWidth="1"/>
    <col min="4872" max="4872" width="8.7109375" style="134" customWidth="1"/>
    <col min="4873" max="4873" width="18" style="134" customWidth="1"/>
    <col min="4874" max="4874" width="0" style="134" hidden="1" customWidth="1"/>
    <col min="4875" max="4875" width="23.28515625" style="134" customWidth="1"/>
    <col min="4876" max="4876" width="6.28515625" style="134" customWidth="1"/>
    <col min="4877" max="4877" width="10.42578125" style="134" customWidth="1"/>
    <col min="4878" max="4878" width="3.85546875" style="134" customWidth="1"/>
    <col min="4879" max="4879" width="5" style="134" customWidth="1"/>
    <col min="4880" max="4880" width="6" style="134" customWidth="1"/>
    <col min="4881" max="4882" width="5" style="134" customWidth="1"/>
    <col min="4883" max="4883" width="6.28515625" style="134" customWidth="1"/>
    <col min="4884" max="4884" width="9.85546875" style="134" customWidth="1"/>
    <col min="4885" max="4885" width="3.7109375" style="134" customWidth="1"/>
    <col min="4886" max="4887" width="4.85546875" style="134" customWidth="1"/>
    <col min="4888" max="4888" width="6.28515625" style="134" customWidth="1"/>
    <col min="4889" max="4889" width="0" style="134" hidden="1" customWidth="1"/>
    <col min="4890" max="4890" width="9.7109375" style="134" customWidth="1"/>
    <col min="4891" max="4891" width="6.85546875" style="134" customWidth="1"/>
    <col min="4892" max="5120" width="9.140625" style="134"/>
    <col min="5121" max="5121" width="6.28515625" style="134" customWidth="1"/>
    <col min="5122" max="5123" width="0" style="134" hidden="1" customWidth="1"/>
    <col min="5124" max="5124" width="20.7109375" style="134" customWidth="1"/>
    <col min="5125" max="5125" width="8.28515625" style="134" customWidth="1"/>
    <col min="5126" max="5126" width="5.28515625" style="134" customWidth="1"/>
    <col min="5127" max="5127" width="34.140625" style="134" customWidth="1"/>
    <col min="5128" max="5128" width="8.7109375" style="134" customWidth="1"/>
    <col min="5129" max="5129" width="18" style="134" customWidth="1"/>
    <col min="5130" max="5130" width="0" style="134" hidden="1" customWidth="1"/>
    <col min="5131" max="5131" width="23.28515625" style="134" customWidth="1"/>
    <col min="5132" max="5132" width="6.28515625" style="134" customWidth="1"/>
    <col min="5133" max="5133" width="10.42578125" style="134" customWidth="1"/>
    <col min="5134" max="5134" width="3.85546875" style="134" customWidth="1"/>
    <col min="5135" max="5135" width="5" style="134" customWidth="1"/>
    <col min="5136" max="5136" width="6" style="134" customWidth="1"/>
    <col min="5137" max="5138" width="5" style="134" customWidth="1"/>
    <col min="5139" max="5139" width="6.28515625" style="134" customWidth="1"/>
    <col min="5140" max="5140" width="9.85546875" style="134" customWidth="1"/>
    <col min="5141" max="5141" width="3.7109375" style="134" customWidth="1"/>
    <col min="5142" max="5143" width="4.85546875" style="134" customWidth="1"/>
    <col min="5144" max="5144" width="6.28515625" style="134" customWidth="1"/>
    <col min="5145" max="5145" width="0" style="134" hidden="1" customWidth="1"/>
    <col min="5146" max="5146" width="9.7109375" style="134" customWidth="1"/>
    <col min="5147" max="5147" width="6.85546875" style="134" customWidth="1"/>
    <col min="5148" max="5376" width="9.140625" style="134"/>
    <col min="5377" max="5377" width="6.28515625" style="134" customWidth="1"/>
    <col min="5378" max="5379" width="0" style="134" hidden="1" customWidth="1"/>
    <col min="5380" max="5380" width="20.7109375" style="134" customWidth="1"/>
    <col min="5381" max="5381" width="8.28515625" style="134" customWidth="1"/>
    <col min="5382" max="5382" width="5.28515625" style="134" customWidth="1"/>
    <col min="5383" max="5383" width="34.140625" style="134" customWidth="1"/>
    <col min="5384" max="5384" width="8.7109375" style="134" customWidth="1"/>
    <col min="5385" max="5385" width="18" style="134" customWidth="1"/>
    <col min="5386" max="5386" width="0" style="134" hidden="1" customWidth="1"/>
    <col min="5387" max="5387" width="23.28515625" style="134" customWidth="1"/>
    <col min="5388" max="5388" width="6.28515625" style="134" customWidth="1"/>
    <col min="5389" max="5389" width="10.42578125" style="134" customWidth="1"/>
    <col min="5390" max="5390" width="3.85546875" style="134" customWidth="1"/>
    <col min="5391" max="5391" width="5" style="134" customWidth="1"/>
    <col min="5392" max="5392" width="6" style="134" customWidth="1"/>
    <col min="5393" max="5394" width="5" style="134" customWidth="1"/>
    <col min="5395" max="5395" width="6.28515625" style="134" customWidth="1"/>
    <col min="5396" max="5396" width="9.85546875" style="134" customWidth="1"/>
    <col min="5397" max="5397" width="3.7109375" style="134" customWidth="1"/>
    <col min="5398" max="5399" width="4.85546875" style="134" customWidth="1"/>
    <col min="5400" max="5400" width="6.28515625" style="134" customWidth="1"/>
    <col min="5401" max="5401" width="0" style="134" hidden="1" customWidth="1"/>
    <col min="5402" max="5402" width="9.7109375" style="134" customWidth="1"/>
    <col min="5403" max="5403" width="6.85546875" style="134" customWidth="1"/>
    <col min="5404" max="5632" width="9.140625" style="134"/>
    <col min="5633" max="5633" width="6.28515625" style="134" customWidth="1"/>
    <col min="5634" max="5635" width="0" style="134" hidden="1" customWidth="1"/>
    <col min="5636" max="5636" width="20.7109375" style="134" customWidth="1"/>
    <col min="5637" max="5637" width="8.28515625" style="134" customWidth="1"/>
    <col min="5638" max="5638" width="5.28515625" style="134" customWidth="1"/>
    <col min="5639" max="5639" width="34.140625" style="134" customWidth="1"/>
    <col min="5640" max="5640" width="8.7109375" style="134" customWidth="1"/>
    <col min="5641" max="5641" width="18" style="134" customWidth="1"/>
    <col min="5642" max="5642" width="0" style="134" hidden="1" customWidth="1"/>
    <col min="5643" max="5643" width="23.28515625" style="134" customWidth="1"/>
    <col min="5644" max="5644" width="6.28515625" style="134" customWidth="1"/>
    <col min="5645" max="5645" width="10.42578125" style="134" customWidth="1"/>
    <col min="5646" max="5646" width="3.85546875" style="134" customWidth="1"/>
    <col min="5647" max="5647" width="5" style="134" customWidth="1"/>
    <col min="5648" max="5648" width="6" style="134" customWidth="1"/>
    <col min="5649" max="5650" width="5" style="134" customWidth="1"/>
    <col min="5651" max="5651" width="6.28515625" style="134" customWidth="1"/>
    <col min="5652" max="5652" width="9.85546875" style="134" customWidth="1"/>
    <col min="5653" max="5653" width="3.7109375" style="134" customWidth="1"/>
    <col min="5654" max="5655" width="4.85546875" style="134" customWidth="1"/>
    <col min="5656" max="5656" width="6.28515625" style="134" customWidth="1"/>
    <col min="5657" max="5657" width="0" style="134" hidden="1" customWidth="1"/>
    <col min="5658" max="5658" width="9.7109375" style="134" customWidth="1"/>
    <col min="5659" max="5659" width="6.85546875" style="134" customWidth="1"/>
    <col min="5660" max="5888" width="9.140625" style="134"/>
    <col min="5889" max="5889" width="6.28515625" style="134" customWidth="1"/>
    <col min="5890" max="5891" width="0" style="134" hidden="1" customWidth="1"/>
    <col min="5892" max="5892" width="20.7109375" style="134" customWidth="1"/>
    <col min="5893" max="5893" width="8.28515625" style="134" customWidth="1"/>
    <col min="5894" max="5894" width="5.28515625" style="134" customWidth="1"/>
    <col min="5895" max="5895" width="34.140625" style="134" customWidth="1"/>
    <col min="5896" max="5896" width="8.7109375" style="134" customWidth="1"/>
    <col min="5897" max="5897" width="18" style="134" customWidth="1"/>
    <col min="5898" max="5898" width="0" style="134" hidden="1" customWidth="1"/>
    <col min="5899" max="5899" width="23.28515625" style="134" customWidth="1"/>
    <col min="5900" max="5900" width="6.28515625" style="134" customWidth="1"/>
    <col min="5901" max="5901" width="10.42578125" style="134" customWidth="1"/>
    <col min="5902" max="5902" width="3.85546875" style="134" customWidth="1"/>
    <col min="5903" max="5903" width="5" style="134" customWidth="1"/>
    <col min="5904" max="5904" width="6" style="134" customWidth="1"/>
    <col min="5905" max="5906" width="5" style="134" customWidth="1"/>
    <col min="5907" max="5907" width="6.28515625" style="134" customWidth="1"/>
    <col min="5908" max="5908" width="9.85546875" style="134" customWidth="1"/>
    <col min="5909" max="5909" width="3.7109375" style="134" customWidth="1"/>
    <col min="5910" max="5911" width="4.85546875" style="134" customWidth="1"/>
    <col min="5912" max="5912" width="6.28515625" style="134" customWidth="1"/>
    <col min="5913" max="5913" width="0" style="134" hidden="1" customWidth="1"/>
    <col min="5914" max="5914" width="9.7109375" style="134" customWidth="1"/>
    <col min="5915" max="5915" width="6.85546875" style="134" customWidth="1"/>
    <col min="5916" max="6144" width="9.140625" style="134"/>
    <col min="6145" max="6145" width="6.28515625" style="134" customWidth="1"/>
    <col min="6146" max="6147" width="0" style="134" hidden="1" customWidth="1"/>
    <col min="6148" max="6148" width="20.7109375" style="134" customWidth="1"/>
    <col min="6149" max="6149" width="8.28515625" style="134" customWidth="1"/>
    <col min="6150" max="6150" width="5.28515625" style="134" customWidth="1"/>
    <col min="6151" max="6151" width="34.140625" style="134" customWidth="1"/>
    <col min="6152" max="6152" width="8.7109375" style="134" customWidth="1"/>
    <col min="6153" max="6153" width="18" style="134" customWidth="1"/>
    <col min="6154" max="6154" width="0" style="134" hidden="1" customWidth="1"/>
    <col min="6155" max="6155" width="23.28515625" style="134" customWidth="1"/>
    <col min="6156" max="6156" width="6.28515625" style="134" customWidth="1"/>
    <col min="6157" max="6157" width="10.42578125" style="134" customWidth="1"/>
    <col min="6158" max="6158" width="3.85546875" style="134" customWidth="1"/>
    <col min="6159" max="6159" width="5" style="134" customWidth="1"/>
    <col min="6160" max="6160" width="6" style="134" customWidth="1"/>
    <col min="6161" max="6162" width="5" style="134" customWidth="1"/>
    <col min="6163" max="6163" width="6.28515625" style="134" customWidth="1"/>
    <col min="6164" max="6164" width="9.85546875" style="134" customWidth="1"/>
    <col min="6165" max="6165" width="3.7109375" style="134" customWidth="1"/>
    <col min="6166" max="6167" width="4.85546875" style="134" customWidth="1"/>
    <col min="6168" max="6168" width="6.28515625" style="134" customWidth="1"/>
    <col min="6169" max="6169" width="0" style="134" hidden="1" customWidth="1"/>
    <col min="6170" max="6170" width="9.7109375" style="134" customWidth="1"/>
    <col min="6171" max="6171" width="6.85546875" style="134" customWidth="1"/>
    <col min="6172" max="6400" width="9.140625" style="134"/>
    <col min="6401" max="6401" width="6.28515625" style="134" customWidth="1"/>
    <col min="6402" max="6403" width="0" style="134" hidden="1" customWidth="1"/>
    <col min="6404" max="6404" width="20.7109375" style="134" customWidth="1"/>
    <col min="6405" max="6405" width="8.28515625" style="134" customWidth="1"/>
    <col min="6406" max="6406" width="5.28515625" style="134" customWidth="1"/>
    <col min="6407" max="6407" width="34.140625" style="134" customWidth="1"/>
    <col min="6408" max="6408" width="8.7109375" style="134" customWidth="1"/>
    <col min="6409" max="6409" width="18" style="134" customWidth="1"/>
    <col min="6410" max="6410" width="0" style="134" hidden="1" customWidth="1"/>
    <col min="6411" max="6411" width="23.28515625" style="134" customWidth="1"/>
    <col min="6412" max="6412" width="6.28515625" style="134" customWidth="1"/>
    <col min="6413" max="6413" width="10.42578125" style="134" customWidth="1"/>
    <col min="6414" max="6414" width="3.85546875" style="134" customWidth="1"/>
    <col min="6415" max="6415" width="5" style="134" customWidth="1"/>
    <col min="6416" max="6416" width="6" style="134" customWidth="1"/>
    <col min="6417" max="6418" width="5" style="134" customWidth="1"/>
    <col min="6419" max="6419" width="6.28515625" style="134" customWidth="1"/>
    <col min="6420" max="6420" width="9.85546875" style="134" customWidth="1"/>
    <col min="6421" max="6421" width="3.7109375" style="134" customWidth="1"/>
    <col min="6422" max="6423" width="4.85546875" style="134" customWidth="1"/>
    <col min="6424" max="6424" width="6.28515625" style="134" customWidth="1"/>
    <col min="6425" max="6425" width="0" style="134" hidden="1" customWidth="1"/>
    <col min="6426" max="6426" width="9.7109375" style="134" customWidth="1"/>
    <col min="6427" max="6427" width="6.85546875" style="134" customWidth="1"/>
    <col min="6428" max="6656" width="9.140625" style="134"/>
    <col min="6657" max="6657" width="6.28515625" style="134" customWidth="1"/>
    <col min="6658" max="6659" width="0" style="134" hidden="1" customWidth="1"/>
    <col min="6660" max="6660" width="20.7109375" style="134" customWidth="1"/>
    <col min="6661" max="6661" width="8.28515625" style="134" customWidth="1"/>
    <col min="6662" max="6662" width="5.28515625" style="134" customWidth="1"/>
    <col min="6663" max="6663" width="34.140625" style="134" customWidth="1"/>
    <col min="6664" max="6664" width="8.7109375" style="134" customWidth="1"/>
    <col min="6665" max="6665" width="18" style="134" customWidth="1"/>
    <col min="6666" max="6666" width="0" style="134" hidden="1" customWidth="1"/>
    <col min="6667" max="6667" width="23.28515625" style="134" customWidth="1"/>
    <col min="6668" max="6668" width="6.28515625" style="134" customWidth="1"/>
    <col min="6669" max="6669" width="10.42578125" style="134" customWidth="1"/>
    <col min="6670" max="6670" width="3.85546875" style="134" customWidth="1"/>
    <col min="6671" max="6671" width="5" style="134" customWidth="1"/>
    <col min="6672" max="6672" width="6" style="134" customWidth="1"/>
    <col min="6673" max="6674" width="5" style="134" customWidth="1"/>
    <col min="6675" max="6675" width="6.28515625" style="134" customWidth="1"/>
    <col min="6676" max="6676" width="9.85546875" style="134" customWidth="1"/>
    <col min="6677" max="6677" width="3.7109375" style="134" customWidth="1"/>
    <col min="6678" max="6679" width="4.85546875" style="134" customWidth="1"/>
    <col min="6680" max="6680" width="6.28515625" style="134" customWidth="1"/>
    <col min="6681" max="6681" width="0" style="134" hidden="1" customWidth="1"/>
    <col min="6682" max="6682" width="9.7109375" style="134" customWidth="1"/>
    <col min="6683" max="6683" width="6.85546875" style="134" customWidth="1"/>
    <col min="6684" max="6912" width="9.140625" style="134"/>
    <col min="6913" max="6913" width="6.28515625" style="134" customWidth="1"/>
    <col min="6914" max="6915" width="0" style="134" hidden="1" customWidth="1"/>
    <col min="6916" max="6916" width="20.7109375" style="134" customWidth="1"/>
    <col min="6917" max="6917" width="8.28515625" style="134" customWidth="1"/>
    <col min="6918" max="6918" width="5.28515625" style="134" customWidth="1"/>
    <col min="6919" max="6919" width="34.140625" style="134" customWidth="1"/>
    <col min="6920" max="6920" width="8.7109375" style="134" customWidth="1"/>
    <col min="6921" max="6921" width="18" style="134" customWidth="1"/>
    <col min="6922" max="6922" width="0" style="134" hidden="1" customWidth="1"/>
    <col min="6923" max="6923" width="23.28515625" style="134" customWidth="1"/>
    <col min="6924" max="6924" width="6.28515625" style="134" customWidth="1"/>
    <col min="6925" max="6925" width="10.42578125" style="134" customWidth="1"/>
    <col min="6926" max="6926" width="3.85546875" style="134" customWidth="1"/>
    <col min="6927" max="6927" width="5" style="134" customWidth="1"/>
    <col min="6928" max="6928" width="6" style="134" customWidth="1"/>
    <col min="6929" max="6930" width="5" style="134" customWidth="1"/>
    <col min="6931" max="6931" width="6.28515625" style="134" customWidth="1"/>
    <col min="6932" max="6932" width="9.85546875" style="134" customWidth="1"/>
    <col min="6933" max="6933" width="3.7109375" style="134" customWidth="1"/>
    <col min="6934" max="6935" width="4.85546875" style="134" customWidth="1"/>
    <col min="6936" max="6936" width="6.28515625" style="134" customWidth="1"/>
    <col min="6937" max="6937" width="0" style="134" hidden="1" customWidth="1"/>
    <col min="6938" max="6938" width="9.7109375" style="134" customWidth="1"/>
    <col min="6939" max="6939" width="6.85546875" style="134" customWidth="1"/>
    <col min="6940" max="7168" width="9.140625" style="134"/>
    <col min="7169" max="7169" width="6.28515625" style="134" customWidth="1"/>
    <col min="7170" max="7171" width="0" style="134" hidden="1" customWidth="1"/>
    <col min="7172" max="7172" width="20.7109375" style="134" customWidth="1"/>
    <col min="7173" max="7173" width="8.28515625" style="134" customWidth="1"/>
    <col min="7174" max="7174" width="5.28515625" style="134" customWidth="1"/>
    <col min="7175" max="7175" width="34.140625" style="134" customWidth="1"/>
    <col min="7176" max="7176" width="8.7109375" style="134" customWidth="1"/>
    <col min="7177" max="7177" width="18" style="134" customWidth="1"/>
    <col min="7178" max="7178" width="0" style="134" hidden="1" customWidth="1"/>
    <col min="7179" max="7179" width="23.28515625" style="134" customWidth="1"/>
    <col min="7180" max="7180" width="6.28515625" style="134" customWidth="1"/>
    <col min="7181" max="7181" width="10.42578125" style="134" customWidth="1"/>
    <col min="7182" max="7182" width="3.85546875" style="134" customWidth="1"/>
    <col min="7183" max="7183" width="5" style="134" customWidth="1"/>
    <col min="7184" max="7184" width="6" style="134" customWidth="1"/>
    <col min="7185" max="7186" width="5" style="134" customWidth="1"/>
    <col min="7187" max="7187" width="6.28515625" style="134" customWidth="1"/>
    <col min="7188" max="7188" width="9.85546875" style="134" customWidth="1"/>
    <col min="7189" max="7189" width="3.7109375" style="134" customWidth="1"/>
    <col min="7190" max="7191" width="4.85546875" style="134" customWidth="1"/>
    <col min="7192" max="7192" width="6.28515625" style="134" customWidth="1"/>
    <col min="7193" max="7193" width="0" style="134" hidden="1" customWidth="1"/>
    <col min="7194" max="7194" width="9.7109375" style="134" customWidth="1"/>
    <col min="7195" max="7195" width="6.85546875" style="134" customWidth="1"/>
    <col min="7196" max="7424" width="9.140625" style="134"/>
    <col min="7425" max="7425" width="6.28515625" style="134" customWidth="1"/>
    <col min="7426" max="7427" width="0" style="134" hidden="1" customWidth="1"/>
    <col min="7428" max="7428" width="20.7109375" style="134" customWidth="1"/>
    <col min="7429" max="7429" width="8.28515625" style="134" customWidth="1"/>
    <col min="7430" max="7430" width="5.28515625" style="134" customWidth="1"/>
    <col min="7431" max="7431" width="34.140625" style="134" customWidth="1"/>
    <col min="7432" max="7432" width="8.7109375" style="134" customWidth="1"/>
    <col min="7433" max="7433" width="18" style="134" customWidth="1"/>
    <col min="7434" max="7434" width="0" style="134" hidden="1" customWidth="1"/>
    <col min="7435" max="7435" width="23.28515625" style="134" customWidth="1"/>
    <col min="7436" max="7436" width="6.28515625" style="134" customWidth="1"/>
    <col min="7437" max="7437" width="10.42578125" style="134" customWidth="1"/>
    <col min="7438" max="7438" width="3.85546875" style="134" customWidth="1"/>
    <col min="7439" max="7439" width="5" style="134" customWidth="1"/>
    <col min="7440" max="7440" width="6" style="134" customWidth="1"/>
    <col min="7441" max="7442" width="5" style="134" customWidth="1"/>
    <col min="7443" max="7443" width="6.28515625" style="134" customWidth="1"/>
    <col min="7444" max="7444" width="9.85546875" style="134" customWidth="1"/>
    <col min="7445" max="7445" width="3.7109375" style="134" customWidth="1"/>
    <col min="7446" max="7447" width="4.85546875" style="134" customWidth="1"/>
    <col min="7448" max="7448" width="6.28515625" style="134" customWidth="1"/>
    <col min="7449" max="7449" width="0" style="134" hidden="1" customWidth="1"/>
    <col min="7450" max="7450" width="9.7109375" style="134" customWidth="1"/>
    <col min="7451" max="7451" width="6.85546875" style="134" customWidth="1"/>
    <col min="7452" max="7680" width="9.140625" style="134"/>
    <col min="7681" max="7681" width="6.28515625" style="134" customWidth="1"/>
    <col min="7682" max="7683" width="0" style="134" hidden="1" customWidth="1"/>
    <col min="7684" max="7684" width="20.7109375" style="134" customWidth="1"/>
    <col min="7685" max="7685" width="8.28515625" style="134" customWidth="1"/>
    <col min="7686" max="7686" width="5.28515625" style="134" customWidth="1"/>
    <col min="7687" max="7687" width="34.140625" style="134" customWidth="1"/>
    <col min="7688" max="7688" width="8.7109375" style="134" customWidth="1"/>
    <col min="7689" max="7689" width="18" style="134" customWidth="1"/>
    <col min="7690" max="7690" width="0" style="134" hidden="1" customWidth="1"/>
    <col min="7691" max="7691" width="23.28515625" style="134" customWidth="1"/>
    <col min="7692" max="7692" width="6.28515625" style="134" customWidth="1"/>
    <col min="7693" max="7693" width="10.42578125" style="134" customWidth="1"/>
    <col min="7694" max="7694" width="3.85546875" style="134" customWidth="1"/>
    <col min="7695" max="7695" width="5" style="134" customWidth="1"/>
    <col min="7696" max="7696" width="6" style="134" customWidth="1"/>
    <col min="7697" max="7698" width="5" style="134" customWidth="1"/>
    <col min="7699" max="7699" width="6.28515625" style="134" customWidth="1"/>
    <col min="7700" max="7700" width="9.85546875" style="134" customWidth="1"/>
    <col min="7701" max="7701" width="3.7109375" style="134" customWidth="1"/>
    <col min="7702" max="7703" width="4.85546875" style="134" customWidth="1"/>
    <col min="7704" max="7704" width="6.28515625" style="134" customWidth="1"/>
    <col min="7705" max="7705" width="0" style="134" hidden="1" customWidth="1"/>
    <col min="7706" max="7706" width="9.7109375" style="134" customWidth="1"/>
    <col min="7707" max="7707" width="6.85546875" style="134" customWidth="1"/>
    <col min="7708" max="7936" width="9.140625" style="134"/>
    <col min="7937" max="7937" width="6.28515625" style="134" customWidth="1"/>
    <col min="7938" max="7939" width="0" style="134" hidden="1" customWidth="1"/>
    <col min="7940" max="7940" width="20.7109375" style="134" customWidth="1"/>
    <col min="7941" max="7941" width="8.28515625" style="134" customWidth="1"/>
    <col min="7942" max="7942" width="5.28515625" style="134" customWidth="1"/>
    <col min="7943" max="7943" width="34.140625" style="134" customWidth="1"/>
    <col min="7944" max="7944" width="8.7109375" style="134" customWidth="1"/>
    <col min="7945" max="7945" width="18" style="134" customWidth="1"/>
    <col min="7946" max="7946" width="0" style="134" hidden="1" customWidth="1"/>
    <col min="7947" max="7947" width="23.28515625" style="134" customWidth="1"/>
    <col min="7948" max="7948" width="6.28515625" style="134" customWidth="1"/>
    <col min="7949" max="7949" width="10.42578125" style="134" customWidth="1"/>
    <col min="7950" max="7950" width="3.85546875" style="134" customWidth="1"/>
    <col min="7951" max="7951" width="5" style="134" customWidth="1"/>
    <col min="7952" max="7952" width="6" style="134" customWidth="1"/>
    <col min="7953" max="7954" width="5" style="134" customWidth="1"/>
    <col min="7955" max="7955" width="6.28515625" style="134" customWidth="1"/>
    <col min="7956" max="7956" width="9.85546875" style="134" customWidth="1"/>
    <col min="7957" max="7957" width="3.7109375" style="134" customWidth="1"/>
    <col min="7958" max="7959" width="4.85546875" style="134" customWidth="1"/>
    <col min="7960" max="7960" width="6.28515625" style="134" customWidth="1"/>
    <col min="7961" max="7961" width="0" style="134" hidden="1" customWidth="1"/>
    <col min="7962" max="7962" width="9.7109375" style="134" customWidth="1"/>
    <col min="7963" max="7963" width="6.85546875" style="134" customWidth="1"/>
    <col min="7964" max="8192" width="9.140625" style="134"/>
    <col min="8193" max="8193" width="6.28515625" style="134" customWidth="1"/>
    <col min="8194" max="8195" width="0" style="134" hidden="1" customWidth="1"/>
    <col min="8196" max="8196" width="20.7109375" style="134" customWidth="1"/>
    <col min="8197" max="8197" width="8.28515625" style="134" customWidth="1"/>
    <col min="8198" max="8198" width="5.28515625" style="134" customWidth="1"/>
    <col min="8199" max="8199" width="34.140625" style="134" customWidth="1"/>
    <col min="8200" max="8200" width="8.7109375" style="134" customWidth="1"/>
    <col min="8201" max="8201" width="18" style="134" customWidth="1"/>
    <col min="8202" max="8202" width="0" style="134" hidden="1" customWidth="1"/>
    <col min="8203" max="8203" width="23.28515625" style="134" customWidth="1"/>
    <col min="8204" max="8204" width="6.28515625" style="134" customWidth="1"/>
    <col min="8205" max="8205" width="10.42578125" style="134" customWidth="1"/>
    <col min="8206" max="8206" width="3.85546875" style="134" customWidth="1"/>
    <col min="8207" max="8207" width="5" style="134" customWidth="1"/>
    <col min="8208" max="8208" width="6" style="134" customWidth="1"/>
    <col min="8209" max="8210" width="5" style="134" customWidth="1"/>
    <col min="8211" max="8211" width="6.28515625" style="134" customWidth="1"/>
    <col min="8212" max="8212" width="9.85546875" style="134" customWidth="1"/>
    <col min="8213" max="8213" width="3.7109375" style="134" customWidth="1"/>
    <col min="8214" max="8215" width="4.85546875" style="134" customWidth="1"/>
    <col min="8216" max="8216" width="6.28515625" style="134" customWidth="1"/>
    <col min="8217" max="8217" width="0" style="134" hidden="1" customWidth="1"/>
    <col min="8218" max="8218" width="9.7109375" style="134" customWidth="1"/>
    <col min="8219" max="8219" width="6.85546875" style="134" customWidth="1"/>
    <col min="8220" max="8448" width="9.140625" style="134"/>
    <col min="8449" max="8449" width="6.28515625" style="134" customWidth="1"/>
    <col min="8450" max="8451" width="0" style="134" hidden="1" customWidth="1"/>
    <col min="8452" max="8452" width="20.7109375" style="134" customWidth="1"/>
    <col min="8453" max="8453" width="8.28515625" style="134" customWidth="1"/>
    <col min="8454" max="8454" width="5.28515625" style="134" customWidth="1"/>
    <col min="8455" max="8455" width="34.140625" style="134" customWidth="1"/>
    <col min="8456" max="8456" width="8.7109375" style="134" customWidth="1"/>
    <col min="8457" max="8457" width="18" style="134" customWidth="1"/>
    <col min="8458" max="8458" width="0" style="134" hidden="1" customWidth="1"/>
    <col min="8459" max="8459" width="23.28515625" style="134" customWidth="1"/>
    <col min="8460" max="8460" width="6.28515625" style="134" customWidth="1"/>
    <col min="8461" max="8461" width="10.42578125" style="134" customWidth="1"/>
    <col min="8462" max="8462" width="3.85546875" style="134" customWidth="1"/>
    <col min="8463" max="8463" width="5" style="134" customWidth="1"/>
    <col min="8464" max="8464" width="6" style="134" customWidth="1"/>
    <col min="8465" max="8466" width="5" style="134" customWidth="1"/>
    <col min="8467" max="8467" width="6.28515625" style="134" customWidth="1"/>
    <col min="8468" max="8468" width="9.85546875" style="134" customWidth="1"/>
    <col min="8469" max="8469" width="3.7109375" style="134" customWidth="1"/>
    <col min="8470" max="8471" width="4.85546875" style="134" customWidth="1"/>
    <col min="8472" max="8472" width="6.28515625" style="134" customWidth="1"/>
    <col min="8473" max="8473" width="0" style="134" hidden="1" customWidth="1"/>
    <col min="8474" max="8474" width="9.7109375" style="134" customWidth="1"/>
    <col min="8475" max="8475" width="6.85546875" style="134" customWidth="1"/>
    <col min="8476" max="8704" width="9.140625" style="134"/>
    <col min="8705" max="8705" width="6.28515625" style="134" customWidth="1"/>
    <col min="8706" max="8707" width="0" style="134" hidden="1" customWidth="1"/>
    <col min="8708" max="8708" width="20.7109375" style="134" customWidth="1"/>
    <col min="8709" max="8709" width="8.28515625" style="134" customWidth="1"/>
    <col min="8710" max="8710" width="5.28515625" style="134" customWidth="1"/>
    <col min="8711" max="8711" width="34.140625" style="134" customWidth="1"/>
    <col min="8712" max="8712" width="8.7109375" style="134" customWidth="1"/>
    <col min="8713" max="8713" width="18" style="134" customWidth="1"/>
    <col min="8714" max="8714" width="0" style="134" hidden="1" customWidth="1"/>
    <col min="8715" max="8715" width="23.28515625" style="134" customWidth="1"/>
    <col min="8716" max="8716" width="6.28515625" style="134" customWidth="1"/>
    <col min="8717" max="8717" width="10.42578125" style="134" customWidth="1"/>
    <col min="8718" max="8718" width="3.85546875" style="134" customWidth="1"/>
    <col min="8719" max="8719" width="5" style="134" customWidth="1"/>
    <col min="8720" max="8720" width="6" style="134" customWidth="1"/>
    <col min="8721" max="8722" width="5" style="134" customWidth="1"/>
    <col min="8723" max="8723" width="6.28515625" style="134" customWidth="1"/>
    <col min="8724" max="8724" width="9.85546875" style="134" customWidth="1"/>
    <col min="8725" max="8725" width="3.7109375" style="134" customWidth="1"/>
    <col min="8726" max="8727" width="4.85546875" style="134" customWidth="1"/>
    <col min="8728" max="8728" width="6.28515625" style="134" customWidth="1"/>
    <col min="8729" max="8729" width="0" style="134" hidden="1" customWidth="1"/>
    <col min="8730" max="8730" width="9.7109375" style="134" customWidth="1"/>
    <col min="8731" max="8731" width="6.85546875" style="134" customWidth="1"/>
    <col min="8732" max="8960" width="9.140625" style="134"/>
    <col min="8961" max="8961" width="6.28515625" style="134" customWidth="1"/>
    <col min="8962" max="8963" width="0" style="134" hidden="1" customWidth="1"/>
    <col min="8964" max="8964" width="20.7109375" style="134" customWidth="1"/>
    <col min="8965" max="8965" width="8.28515625" style="134" customWidth="1"/>
    <col min="8966" max="8966" width="5.28515625" style="134" customWidth="1"/>
    <col min="8967" max="8967" width="34.140625" style="134" customWidth="1"/>
    <col min="8968" max="8968" width="8.7109375" style="134" customWidth="1"/>
    <col min="8969" max="8969" width="18" style="134" customWidth="1"/>
    <col min="8970" max="8970" width="0" style="134" hidden="1" customWidth="1"/>
    <col min="8971" max="8971" width="23.28515625" style="134" customWidth="1"/>
    <col min="8972" max="8972" width="6.28515625" style="134" customWidth="1"/>
    <col min="8973" max="8973" width="10.42578125" style="134" customWidth="1"/>
    <col min="8974" max="8974" width="3.85546875" style="134" customWidth="1"/>
    <col min="8975" max="8975" width="5" style="134" customWidth="1"/>
    <col min="8976" max="8976" width="6" style="134" customWidth="1"/>
    <col min="8977" max="8978" width="5" style="134" customWidth="1"/>
    <col min="8979" max="8979" width="6.28515625" style="134" customWidth="1"/>
    <col min="8980" max="8980" width="9.85546875" style="134" customWidth="1"/>
    <col min="8981" max="8981" width="3.7109375" style="134" customWidth="1"/>
    <col min="8982" max="8983" width="4.85546875" style="134" customWidth="1"/>
    <col min="8984" max="8984" width="6.28515625" style="134" customWidth="1"/>
    <col min="8985" max="8985" width="0" style="134" hidden="1" customWidth="1"/>
    <col min="8986" max="8986" width="9.7109375" style="134" customWidth="1"/>
    <col min="8987" max="8987" width="6.85546875" style="134" customWidth="1"/>
    <col min="8988" max="9216" width="9.140625" style="134"/>
    <col min="9217" max="9217" width="6.28515625" style="134" customWidth="1"/>
    <col min="9218" max="9219" width="0" style="134" hidden="1" customWidth="1"/>
    <col min="9220" max="9220" width="20.7109375" style="134" customWidth="1"/>
    <col min="9221" max="9221" width="8.28515625" style="134" customWidth="1"/>
    <col min="9222" max="9222" width="5.28515625" style="134" customWidth="1"/>
    <col min="9223" max="9223" width="34.140625" style="134" customWidth="1"/>
    <col min="9224" max="9224" width="8.7109375" style="134" customWidth="1"/>
    <col min="9225" max="9225" width="18" style="134" customWidth="1"/>
    <col min="9226" max="9226" width="0" style="134" hidden="1" customWidth="1"/>
    <col min="9227" max="9227" width="23.28515625" style="134" customWidth="1"/>
    <col min="9228" max="9228" width="6.28515625" style="134" customWidth="1"/>
    <col min="9229" max="9229" width="10.42578125" style="134" customWidth="1"/>
    <col min="9230" max="9230" width="3.85546875" style="134" customWidth="1"/>
    <col min="9231" max="9231" width="5" style="134" customWidth="1"/>
    <col min="9232" max="9232" width="6" style="134" customWidth="1"/>
    <col min="9233" max="9234" width="5" style="134" customWidth="1"/>
    <col min="9235" max="9235" width="6.28515625" style="134" customWidth="1"/>
    <col min="9236" max="9236" width="9.85546875" style="134" customWidth="1"/>
    <col min="9237" max="9237" width="3.7109375" style="134" customWidth="1"/>
    <col min="9238" max="9239" width="4.85546875" style="134" customWidth="1"/>
    <col min="9240" max="9240" width="6.28515625" style="134" customWidth="1"/>
    <col min="9241" max="9241" width="0" style="134" hidden="1" customWidth="1"/>
    <col min="9242" max="9242" width="9.7109375" style="134" customWidth="1"/>
    <col min="9243" max="9243" width="6.85546875" style="134" customWidth="1"/>
    <col min="9244" max="9472" width="9.140625" style="134"/>
    <col min="9473" max="9473" width="6.28515625" style="134" customWidth="1"/>
    <col min="9474" max="9475" width="0" style="134" hidden="1" customWidth="1"/>
    <col min="9476" max="9476" width="20.7109375" style="134" customWidth="1"/>
    <col min="9477" max="9477" width="8.28515625" style="134" customWidth="1"/>
    <col min="9478" max="9478" width="5.28515625" style="134" customWidth="1"/>
    <col min="9479" max="9479" width="34.140625" style="134" customWidth="1"/>
    <col min="9480" max="9480" width="8.7109375" style="134" customWidth="1"/>
    <col min="9481" max="9481" width="18" style="134" customWidth="1"/>
    <col min="9482" max="9482" width="0" style="134" hidden="1" customWidth="1"/>
    <col min="9483" max="9483" width="23.28515625" style="134" customWidth="1"/>
    <col min="9484" max="9484" width="6.28515625" style="134" customWidth="1"/>
    <col min="9485" max="9485" width="10.42578125" style="134" customWidth="1"/>
    <col min="9486" max="9486" width="3.85546875" style="134" customWidth="1"/>
    <col min="9487" max="9487" width="5" style="134" customWidth="1"/>
    <col min="9488" max="9488" width="6" style="134" customWidth="1"/>
    <col min="9489" max="9490" width="5" style="134" customWidth="1"/>
    <col min="9491" max="9491" width="6.28515625" style="134" customWidth="1"/>
    <col min="9492" max="9492" width="9.85546875" style="134" customWidth="1"/>
    <col min="9493" max="9493" width="3.7109375" style="134" customWidth="1"/>
    <col min="9494" max="9495" width="4.85546875" style="134" customWidth="1"/>
    <col min="9496" max="9496" width="6.28515625" style="134" customWidth="1"/>
    <col min="9497" max="9497" width="0" style="134" hidden="1" customWidth="1"/>
    <col min="9498" max="9498" width="9.7109375" style="134" customWidth="1"/>
    <col min="9499" max="9499" width="6.85546875" style="134" customWidth="1"/>
    <col min="9500" max="9728" width="9.140625" style="134"/>
    <col min="9729" max="9729" width="6.28515625" style="134" customWidth="1"/>
    <col min="9730" max="9731" width="0" style="134" hidden="1" customWidth="1"/>
    <col min="9732" max="9732" width="20.7109375" style="134" customWidth="1"/>
    <col min="9733" max="9733" width="8.28515625" style="134" customWidth="1"/>
    <col min="9734" max="9734" width="5.28515625" style="134" customWidth="1"/>
    <col min="9735" max="9735" width="34.140625" style="134" customWidth="1"/>
    <col min="9736" max="9736" width="8.7109375" style="134" customWidth="1"/>
    <col min="9737" max="9737" width="18" style="134" customWidth="1"/>
    <col min="9738" max="9738" width="0" style="134" hidden="1" customWidth="1"/>
    <col min="9739" max="9739" width="23.28515625" style="134" customWidth="1"/>
    <col min="9740" max="9740" width="6.28515625" style="134" customWidth="1"/>
    <col min="9741" max="9741" width="10.42578125" style="134" customWidth="1"/>
    <col min="9742" max="9742" width="3.85546875" style="134" customWidth="1"/>
    <col min="9743" max="9743" width="5" style="134" customWidth="1"/>
    <col min="9744" max="9744" width="6" style="134" customWidth="1"/>
    <col min="9745" max="9746" width="5" style="134" customWidth="1"/>
    <col min="9747" max="9747" width="6.28515625" style="134" customWidth="1"/>
    <col min="9748" max="9748" width="9.85546875" style="134" customWidth="1"/>
    <col min="9749" max="9749" width="3.7109375" style="134" customWidth="1"/>
    <col min="9750" max="9751" width="4.85546875" style="134" customWidth="1"/>
    <col min="9752" max="9752" width="6.28515625" style="134" customWidth="1"/>
    <col min="9753" max="9753" width="0" style="134" hidden="1" customWidth="1"/>
    <col min="9754" max="9754" width="9.7109375" style="134" customWidth="1"/>
    <col min="9755" max="9755" width="6.85546875" style="134" customWidth="1"/>
    <col min="9756" max="9984" width="9.140625" style="134"/>
    <col min="9985" max="9985" width="6.28515625" style="134" customWidth="1"/>
    <col min="9986" max="9987" width="0" style="134" hidden="1" customWidth="1"/>
    <col min="9988" max="9988" width="20.7109375" style="134" customWidth="1"/>
    <col min="9989" max="9989" width="8.28515625" style="134" customWidth="1"/>
    <col min="9990" max="9990" width="5.28515625" style="134" customWidth="1"/>
    <col min="9991" max="9991" width="34.140625" style="134" customWidth="1"/>
    <col min="9992" max="9992" width="8.7109375" style="134" customWidth="1"/>
    <col min="9993" max="9993" width="18" style="134" customWidth="1"/>
    <col min="9994" max="9994" width="0" style="134" hidden="1" customWidth="1"/>
    <col min="9995" max="9995" width="23.28515625" style="134" customWidth="1"/>
    <col min="9996" max="9996" width="6.28515625" style="134" customWidth="1"/>
    <col min="9997" max="9997" width="10.42578125" style="134" customWidth="1"/>
    <col min="9998" max="9998" width="3.85546875" style="134" customWidth="1"/>
    <col min="9999" max="9999" width="5" style="134" customWidth="1"/>
    <col min="10000" max="10000" width="6" style="134" customWidth="1"/>
    <col min="10001" max="10002" width="5" style="134" customWidth="1"/>
    <col min="10003" max="10003" width="6.28515625" style="134" customWidth="1"/>
    <col min="10004" max="10004" width="9.85546875" style="134" customWidth="1"/>
    <col min="10005" max="10005" width="3.7109375" style="134" customWidth="1"/>
    <col min="10006" max="10007" width="4.85546875" style="134" customWidth="1"/>
    <col min="10008" max="10008" width="6.28515625" style="134" customWidth="1"/>
    <col min="10009" max="10009" width="0" style="134" hidden="1" customWidth="1"/>
    <col min="10010" max="10010" width="9.7109375" style="134" customWidth="1"/>
    <col min="10011" max="10011" width="6.85546875" style="134" customWidth="1"/>
    <col min="10012" max="10240" width="9.140625" style="134"/>
    <col min="10241" max="10241" width="6.28515625" style="134" customWidth="1"/>
    <col min="10242" max="10243" width="0" style="134" hidden="1" customWidth="1"/>
    <col min="10244" max="10244" width="20.7109375" style="134" customWidth="1"/>
    <col min="10245" max="10245" width="8.28515625" style="134" customWidth="1"/>
    <col min="10246" max="10246" width="5.28515625" style="134" customWidth="1"/>
    <col min="10247" max="10247" width="34.140625" style="134" customWidth="1"/>
    <col min="10248" max="10248" width="8.7109375" style="134" customWidth="1"/>
    <col min="10249" max="10249" width="18" style="134" customWidth="1"/>
    <col min="10250" max="10250" width="0" style="134" hidden="1" customWidth="1"/>
    <col min="10251" max="10251" width="23.28515625" style="134" customWidth="1"/>
    <col min="10252" max="10252" width="6.28515625" style="134" customWidth="1"/>
    <col min="10253" max="10253" width="10.42578125" style="134" customWidth="1"/>
    <col min="10254" max="10254" width="3.85546875" style="134" customWidth="1"/>
    <col min="10255" max="10255" width="5" style="134" customWidth="1"/>
    <col min="10256" max="10256" width="6" style="134" customWidth="1"/>
    <col min="10257" max="10258" width="5" style="134" customWidth="1"/>
    <col min="10259" max="10259" width="6.28515625" style="134" customWidth="1"/>
    <col min="10260" max="10260" width="9.85546875" style="134" customWidth="1"/>
    <col min="10261" max="10261" width="3.7109375" style="134" customWidth="1"/>
    <col min="10262" max="10263" width="4.85546875" style="134" customWidth="1"/>
    <col min="10264" max="10264" width="6.28515625" style="134" customWidth="1"/>
    <col min="10265" max="10265" width="0" style="134" hidden="1" customWidth="1"/>
    <col min="10266" max="10266" width="9.7109375" style="134" customWidth="1"/>
    <col min="10267" max="10267" width="6.85546875" style="134" customWidth="1"/>
    <col min="10268" max="10496" width="9.140625" style="134"/>
    <col min="10497" max="10497" width="6.28515625" style="134" customWidth="1"/>
    <col min="10498" max="10499" width="0" style="134" hidden="1" customWidth="1"/>
    <col min="10500" max="10500" width="20.7109375" style="134" customWidth="1"/>
    <col min="10501" max="10501" width="8.28515625" style="134" customWidth="1"/>
    <col min="10502" max="10502" width="5.28515625" style="134" customWidth="1"/>
    <col min="10503" max="10503" width="34.140625" style="134" customWidth="1"/>
    <col min="10504" max="10504" width="8.7109375" style="134" customWidth="1"/>
    <col min="10505" max="10505" width="18" style="134" customWidth="1"/>
    <col min="10506" max="10506" width="0" style="134" hidden="1" customWidth="1"/>
    <col min="10507" max="10507" width="23.28515625" style="134" customWidth="1"/>
    <col min="10508" max="10508" width="6.28515625" style="134" customWidth="1"/>
    <col min="10509" max="10509" width="10.42578125" style="134" customWidth="1"/>
    <col min="10510" max="10510" width="3.85546875" style="134" customWidth="1"/>
    <col min="10511" max="10511" width="5" style="134" customWidth="1"/>
    <col min="10512" max="10512" width="6" style="134" customWidth="1"/>
    <col min="10513" max="10514" width="5" style="134" customWidth="1"/>
    <col min="10515" max="10515" width="6.28515625" style="134" customWidth="1"/>
    <col min="10516" max="10516" width="9.85546875" style="134" customWidth="1"/>
    <col min="10517" max="10517" width="3.7109375" style="134" customWidth="1"/>
    <col min="10518" max="10519" width="4.85546875" style="134" customWidth="1"/>
    <col min="10520" max="10520" width="6.28515625" style="134" customWidth="1"/>
    <col min="10521" max="10521" width="0" style="134" hidden="1" customWidth="1"/>
    <col min="10522" max="10522" width="9.7109375" style="134" customWidth="1"/>
    <col min="10523" max="10523" width="6.85546875" style="134" customWidth="1"/>
    <col min="10524" max="10752" width="9.140625" style="134"/>
    <col min="10753" max="10753" width="6.28515625" style="134" customWidth="1"/>
    <col min="10754" max="10755" width="0" style="134" hidden="1" customWidth="1"/>
    <col min="10756" max="10756" width="20.7109375" style="134" customWidth="1"/>
    <col min="10757" max="10757" width="8.28515625" style="134" customWidth="1"/>
    <col min="10758" max="10758" width="5.28515625" style="134" customWidth="1"/>
    <col min="10759" max="10759" width="34.140625" style="134" customWidth="1"/>
    <col min="10760" max="10760" width="8.7109375" style="134" customWidth="1"/>
    <col min="10761" max="10761" width="18" style="134" customWidth="1"/>
    <col min="10762" max="10762" width="0" style="134" hidden="1" customWidth="1"/>
    <col min="10763" max="10763" width="23.28515625" style="134" customWidth="1"/>
    <col min="10764" max="10764" width="6.28515625" style="134" customWidth="1"/>
    <col min="10765" max="10765" width="10.42578125" style="134" customWidth="1"/>
    <col min="10766" max="10766" width="3.85546875" style="134" customWidth="1"/>
    <col min="10767" max="10767" width="5" style="134" customWidth="1"/>
    <col min="10768" max="10768" width="6" style="134" customWidth="1"/>
    <col min="10769" max="10770" width="5" style="134" customWidth="1"/>
    <col min="10771" max="10771" width="6.28515625" style="134" customWidth="1"/>
    <col min="10772" max="10772" width="9.85546875" style="134" customWidth="1"/>
    <col min="10773" max="10773" width="3.7109375" style="134" customWidth="1"/>
    <col min="10774" max="10775" width="4.85546875" style="134" customWidth="1"/>
    <col min="10776" max="10776" width="6.28515625" style="134" customWidth="1"/>
    <col min="10777" max="10777" width="0" style="134" hidden="1" customWidth="1"/>
    <col min="10778" max="10778" width="9.7109375" style="134" customWidth="1"/>
    <col min="10779" max="10779" width="6.85546875" style="134" customWidth="1"/>
    <col min="10780" max="11008" width="9.140625" style="134"/>
    <col min="11009" max="11009" width="6.28515625" style="134" customWidth="1"/>
    <col min="11010" max="11011" width="0" style="134" hidden="1" customWidth="1"/>
    <col min="11012" max="11012" width="20.7109375" style="134" customWidth="1"/>
    <col min="11013" max="11013" width="8.28515625" style="134" customWidth="1"/>
    <col min="11014" max="11014" width="5.28515625" style="134" customWidth="1"/>
    <col min="11015" max="11015" width="34.140625" style="134" customWidth="1"/>
    <col min="11016" max="11016" width="8.7109375" style="134" customWidth="1"/>
    <col min="11017" max="11017" width="18" style="134" customWidth="1"/>
    <col min="11018" max="11018" width="0" style="134" hidden="1" customWidth="1"/>
    <col min="11019" max="11019" width="23.28515625" style="134" customWidth="1"/>
    <col min="11020" max="11020" width="6.28515625" style="134" customWidth="1"/>
    <col min="11021" max="11021" width="10.42578125" style="134" customWidth="1"/>
    <col min="11022" max="11022" width="3.85546875" style="134" customWidth="1"/>
    <col min="11023" max="11023" width="5" style="134" customWidth="1"/>
    <col min="11024" max="11024" width="6" style="134" customWidth="1"/>
    <col min="11025" max="11026" width="5" style="134" customWidth="1"/>
    <col min="11027" max="11027" width="6.28515625" style="134" customWidth="1"/>
    <col min="11028" max="11028" width="9.85546875" style="134" customWidth="1"/>
    <col min="11029" max="11029" width="3.7109375" style="134" customWidth="1"/>
    <col min="11030" max="11031" width="4.85546875" style="134" customWidth="1"/>
    <col min="11032" max="11032" width="6.28515625" style="134" customWidth="1"/>
    <col min="11033" max="11033" width="0" style="134" hidden="1" customWidth="1"/>
    <col min="11034" max="11034" width="9.7109375" style="134" customWidth="1"/>
    <col min="11035" max="11035" width="6.85546875" style="134" customWidth="1"/>
    <col min="11036" max="11264" width="9.140625" style="134"/>
    <col min="11265" max="11265" width="6.28515625" style="134" customWidth="1"/>
    <col min="11266" max="11267" width="0" style="134" hidden="1" customWidth="1"/>
    <col min="11268" max="11268" width="20.7109375" style="134" customWidth="1"/>
    <col min="11269" max="11269" width="8.28515625" style="134" customWidth="1"/>
    <col min="11270" max="11270" width="5.28515625" style="134" customWidth="1"/>
    <col min="11271" max="11271" width="34.140625" style="134" customWidth="1"/>
    <col min="11272" max="11272" width="8.7109375" style="134" customWidth="1"/>
    <col min="11273" max="11273" width="18" style="134" customWidth="1"/>
    <col min="11274" max="11274" width="0" style="134" hidden="1" customWidth="1"/>
    <col min="11275" max="11275" width="23.28515625" style="134" customWidth="1"/>
    <col min="11276" max="11276" width="6.28515625" style="134" customWidth="1"/>
    <col min="11277" max="11277" width="10.42578125" style="134" customWidth="1"/>
    <col min="11278" max="11278" width="3.85546875" style="134" customWidth="1"/>
    <col min="11279" max="11279" width="5" style="134" customWidth="1"/>
    <col min="11280" max="11280" width="6" style="134" customWidth="1"/>
    <col min="11281" max="11282" width="5" style="134" customWidth="1"/>
    <col min="11283" max="11283" width="6.28515625" style="134" customWidth="1"/>
    <col min="11284" max="11284" width="9.85546875" style="134" customWidth="1"/>
    <col min="11285" max="11285" width="3.7109375" style="134" customWidth="1"/>
    <col min="11286" max="11287" width="4.85546875" style="134" customWidth="1"/>
    <col min="11288" max="11288" width="6.28515625" style="134" customWidth="1"/>
    <col min="11289" max="11289" width="0" style="134" hidden="1" customWidth="1"/>
    <col min="11290" max="11290" width="9.7109375" style="134" customWidth="1"/>
    <col min="11291" max="11291" width="6.85546875" style="134" customWidth="1"/>
    <col min="11292" max="11520" width="9.140625" style="134"/>
    <col min="11521" max="11521" width="6.28515625" style="134" customWidth="1"/>
    <col min="11522" max="11523" width="0" style="134" hidden="1" customWidth="1"/>
    <col min="11524" max="11524" width="20.7109375" style="134" customWidth="1"/>
    <col min="11525" max="11525" width="8.28515625" style="134" customWidth="1"/>
    <col min="11526" max="11526" width="5.28515625" style="134" customWidth="1"/>
    <col min="11527" max="11527" width="34.140625" style="134" customWidth="1"/>
    <col min="11528" max="11528" width="8.7109375" style="134" customWidth="1"/>
    <col min="11529" max="11529" width="18" style="134" customWidth="1"/>
    <col min="11530" max="11530" width="0" style="134" hidden="1" customWidth="1"/>
    <col min="11531" max="11531" width="23.28515625" style="134" customWidth="1"/>
    <col min="11532" max="11532" width="6.28515625" style="134" customWidth="1"/>
    <col min="11533" max="11533" width="10.42578125" style="134" customWidth="1"/>
    <col min="11534" max="11534" width="3.85546875" style="134" customWidth="1"/>
    <col min="11535" max="11535" width="5" style="134" customWidth="1"/>
    <col min="11536" max="11536" width="6" style="134" customWidth="1"/>
    <col min="11537" max="11538" width="5" style="134" customWidth="1"/>
    <col min="11539" max="11539" width="6.28515625" style="134" customWidth="1"/>
    <col min="11540" max="11540" width="9.85546875" style="134" customWidth="1"/>
    <col min="11541" max="11541" width="3.7109375" style="134" customWidth="1"/>
    <col min="11542" max="11543" width="4.85546875" style="134" customWidth="1"/>
    <col min="11544" max="11544" width="6.28515625" style="134" customWidth="1"/>
    <col min="11545" max="11545" width="0" style="134" hidden="1" customWidth="1"/>
    <col min="11546" max="11546" width="9.7109375" style="134" customWidth="1"/>
    <col min="11547" max="11547" width="6.85546875" style="134" customWidth="1"/>
    <col min="11548" max="11776" width="9.140625" style="134"/>
    <col min="11777" max="11777" width="6.28515625" style="134" customWidth="1"/>
    <col min="11778" max="11779" width="0" style="134" hidden="1" customWidth="1"/>
    <col min="11780" max="11780" width="20.7109375" style="134" customWidth="1"/>
    <col min="11781" max="11781" width="8.28515625" style="134" customWidth="1"/>
    <col min="11782" max="11782" width="5.28515625" style="134" customWidth="1"/>
    <col min="11783" max="11783" width="34.140625" style="134" customWidth="1"/>
    <col min="11784" max="11784" width="8.7109375" style="134" customWidth="1"/>
    <col min="11785" max="11785" width="18" style="134" customWidth="1"/>
    <col min="11786" max="11786" width="0" style="134" hidden="1" customWidth="1"/>
    <col min="11787" max="11787" width="23.28515625" style="134" customWidth="1"/>
    <col min="11788" max="11788" width="6.28515625" style="134" customWidth="1"/>
    <col min="11789" max="11789" width="10.42578125" style="134" customWidth="1"/>
    <col min="11790" max="11790" width="3.85546875" style="134" customWidth="1"/>
    <col min="11791" max="11791" width="5" style="134" customWidth="1"/>
    <col min="11792" max="11792" width="6" style="134" customWidth="1"/>
    <col min="11793" max="11794" width="5" style="134" customWidth="1"/>
    <col min="11795" max="11795" width="6.28515625" style="134" customWidth="1"/>
    <col min="11796" max="11796" width="9.85546875" style="134" customWidth="1"/>
    <col min="11797" max="11797" width="3.7109375" style="134" customWidth="1"/>
    <col min="11798" max="11799" width="4.85546875" style="134" customWidth="1"/>
    <col min="11800" max="11800" width="6.28515625" style="134" customWidth="1"/>
    <col min="11801" max="11801" width="0" style="134" hidden="1" customWidth="1"/>
    <col min="11802" max="11802" width="9.7109375" style="134" customWidth="1"/>
    <col min="11803" max="11803" width="6.85546875" style="134" customWidth="1"/>
    <col min="11804" max="12032" width="9.140625" style="134"/>
    <col min="12033" max="12033" width="6.28515625" style="134" customWidth="1"/>
    <col min="12034" max="12035" width="0" style="134" hidden="1" customWidth="1"/>
    <col min="12036" max="12036" width="20.7109375" style="134" customWidth="1"/>
    <col min="12037" max="12037" width="8.28515625" style="134" customWidth="1"/>
    <col min="12038" max="12038" width="5.28515625" style="134" customWidth="1"/>
    <col min="12039" max="12039" width="34.140625" style="134" customWidth="1"/>
    <col min="12040" max="12040" width="8.7109375" style="134" customWidth="1"/>
    <col min="12041" max="12041" width="18" style="134" customWidth="1"/>
    <col min="12042" max="12042" width="0" style="134" hidden="1" customWidth="1"/>
    <col min="12043" max="12043" width="23.28515625" style="134" customWidth="1"/>
    <col min="12044" max="12044" width="6.28515625" style="134" customWidth="1"/>
    <col min="12045" max="12045" width="10.42578125" style="134" customWidth="1"/>
    <col min="12046" max="12046" width="3.85546875" style="134" customWidth="1"/>
    <col min="12047" max="12047" width="5" style="134" customWidth="1"/>
    <col min="12048" max="12048" width="6" style="134" customWidth="1"/>
    <col min="12049" max="12050" width="5" style="134" customWidth="1"/>
    <col min="12051" max="12051" width="6.28515625" style="134" customWidth="1"/>
    <col min="12052" max="12052" width="9.85546875" style="134" customWidth="1"/>
    <col min="12053" max="12053" width="3.7109375" style="134" customWidth="1"/>
    <col min="12054" max="12055" width="4.85546875" style="134" customWidth="1"/>
    <col min="12056" max="12056" width="6.28515625" style="134" customWidth="1"/>
    <col min="12057" max="12057" width="0" style="134" hidden="1" customWidth="1"/>
    <col min="12058" max="12058" width="9.7109375" style="134" customWidth="1"/>
    <col min="12059" max="12059" width="6.85546875" style="134" customWidth="1"/>
    <col min="12060" max="12288" width="9.140625" style="134"/>
    <col min="12289" max="12289" width="6.28515625" style="134" customWidth="1"/>
    <col min="12290" max="12291" width="0" style="134" hidden="1" customWidth="1"/>
    <col min="12292" max="12292" width="20.7109375" style="134" customWidth="1"/>
    <col min="12293" max="12293" width="8.28515625" style="134" customWidth="1"/>
    <col min="12294" max="12294" width="5.28515625" style="134" customWidth="1"/>
    <col min="12295" max="12295" width="34.140625" style="134" customWidth="1"/>
    <col min="12296" max="12296" width="8.7109375" style="134" customWidth="1"/>
    <col min="12297" max="12297" width="18" style="134" customWidth="1"/>
    <col min="12298" max="12298" width="0" style="134" hidden="1" customWidth="1"/>
    <col min="12299" max="12299" width="23.28515625" style="134" customWidth="1"/>
    <col min="12300" max="12300" width="6.28515625" style="134" customWidth="1"/>
    <col min="12301" max="12301" width="10.42578125" style="134" customWidth="1"/>
    <col min="12302" max="12302" width="3.85546875" style="134" customWidth="1"/>
    <col min="12303" max="12303" width="5" style="134" customWidth="1"/>
    <col min="12304" max="12304" width="6" style="134" customWidth="1"/>
    <col min="12305" max="12306" width="5" style="134" customWidth="1"/>
    <col min="12307" max="12307" width="6.28515625" style="134" customWidth="1"/>
    <col min="12308" max="12308" width="9.85546875" style="134" customWidth="1"/>
    <col min="12309" max="12309" width="3.7109375" style="134" customWidth="1"/>
    <col min="12310" max="12311" width="4.85546875" style="134" customWidth="1"/>
    <col min="12312" max="12312" width="6.28515625" style="134" customWidth="1"/>
    <col min="12313" max="12313" width="0" style="134" hidden="1" customWidth="1"/>
    <col min="12314" max="12314" width="9.7109375" style="134" customWidth="1"/>
    <col min="12315" max="12315" width="6.85546875" style="134" customWidth="1"/>
    <col min="12316" max="12544" width="9.140625" style="134"/>
    <col min="12545" max="12545" width="6.28515625" style="134" customWidth="1"/>
    <col min="12546" max="12547" width="0" style="134" hidden="1" customWidth="1"/>
    <col min="12548" max="12548" width="20.7109375" style="134" customWidth="1"/>
    <col min="12549" max="12549" width="8.28515625" style="134" customWidth="1"/>
    <col min="12550" max="12550" width="5.28515625" style="134" customWidth="1"/>
    <col min="12551" max="12551" width="34.140625" style="134" customWidth="1"/>
    <col min="12552" max="12552" width="8.7109375" style="134" customWidth="1"/>
    <col min="12553" max="12553" width="18" style="134" customWidth="1"/>
    <col min="12554" max="12554" width="0" style="134" hidden="1" customWidth="1"/>
    <col min="12555" max="12555" width="23.28515625" style="134" customWidth="1"/>
    <col min="12556" max="12556" width="6.28515625" style="134" customWidth="1"/>
    <col min="12557" max="12557" width="10.42578125" style="134" customWidth="1"/>
    <col min="12558" max="12558" width="3.85546875" style="134" customWidth="1"/>
    <col min="12559" max="12559" width="5" style="134" customWidth="1"/>
    <col min="12560" max="12560" width="6" style="134" customWidth="1"/>
    <col min="12561" max="12562" width="5" style="134" customWidth="1"/>
    <col min="12563" max="12563" width="6.28515625" style="134" customWidth="1"/>
    <col min="12564" max="12564" width="9.85546875" style="134" customWidth="1"/>
    <col min="12565" max="12565" width="3.7109375" style="134" customWidth="1"/>
    <col min="12566" max="12567" width="4.85546875" style="134" customWidth="1"/>
    <col min="12568" max="12568" width="6.28515625" style="134" customWidth="1"/>
    <col min="12569" max="12569" width="0" style="134" hidden="1" customWidth="1"/>
    <col min="12570" max="12570" width="9.7109375" style="134" customWidth="1"/>
    <col min="12571" max="12571" width="6.85546875" style="134" customWidth="1"/>
    <col min="12572" max="12800" width="9.140625" style="134"/>
    <col min="12801" max="12801" width="6.28515625" style="134" customWidth="1"/>
    <col min="12802" max="12803" width="0" style="134" hidden="1" customWidth="1"/>
    <col min="12804" max="12804" width="20.7109375" style="134" customWidth="1"/>
    <col min="12805" max="12805" width="8.28515625" style="134" customWidth="1"/>
    <col min="12806" max="12806" width="5.28515625" style="134" customWidth="1"/>
    <col min="12807" max="12807" width="34.140625" style="134" customWidth="1"/>
    <col min="12808" max="12808" width="8.7109375" style="134" customWidth="1"/>
    <col min="12809" max="12809" width="18" style="134" customWidth="1"/>
    <col min="12810" max="12810" width="0" style="134" hidden="1" customWidth="1"/>
    <col min="12811" max="12811" width="23.28515625" style="134" customWidth="1"/>
    <col min="12812" max="12812" width="6.28515625" style="134" customWidth="1"/>
    <col min="12813" max="12813" width="10.42578125" style="134" customWidth="1"/>
    <col min="12814" max="12814" width="3.85546875" style="134" customWidth="1"/>
    <col min="12815" max="12815" width="5" style="134" customWidth="1"/>
    <col min="12816" max="12816" width="6" style="134" customWidth="1"/>
    <col min="12817" max="12818" width="5" style="134" customWidth="1"/>
    <col min="12819" max="12819" width="6.28515625" style="134" customWidth="1"/>
    <col min="12820" max="12820" width="9.85546875" style="134" customWidth="1"/>
    <col min="12821" max="12821" width="3.7109375" style="134" customWidth="1"/>
    <col min="12822" max="12823" width="4.85546875" style="134" customWidth="1"/>
    <col min="12824" max="12824" width="6.28515625" style="134" customWidth="1"/>
    <col min="12825" max="12825" width="0" style="134" hidden="1" customWidth="1"/>
    <col min="12826" max="12826" width="9.7109375" style="134" customWidth="1"/>
    <col min="12827" max="12827" width="6.85546875" style="134" customWidth="1"/>
    <col min="12828" max="13056" width="9.140625" style="134"/>
    <col min="13057" max="13057" width="6.28515625" style="134" customWidth="1"/>
    <col min="13058" max="13059" width="0" style="134" hidden="1" customWidth="1"/>
    <col min="13060" max="13060" width="20.7109375" style="134" customWidth="1"/>
    <col min="13061" max="13061" width="8.28515625" style="134" customWidth="1"/>
    <col min="13062" max="13062" width="5.28515625" style="134" customWidth="1"/>
    <col min="13063" max="13063" width="34.140625" style="134" customWidth="1"/>
    <col min="13064" max="13064" width="8.7109375" style="134" customWidth="1"/>
    <col min="13065" max="13065" width="18" style="134" customWidth="1"/>
    <col min="13066" max="13066" width="0" style="134" hidden="1" customWidth="1"/>
    <col min="13067" max="13067" width="23.28515625" style="134" customWidth="1"/>
    <col min="13068" max="13068" width="6.28515625" style="134" customWidth="1"/>
    <col min="13069" max="13069" width="10.42578125" style="134" customWidth="1"/>
    <col min="13070" max="13070" width="3.85546875" style="134" customWidth="1"/>
    <col min="13071" max="13071" width="5" style="134" customWidth="1"/>
    <col min="13072" max="13072" width="6" style="134" customWidth="1"/>
    <col min="13073" max="13074" width="5" style="134" customWidth="1"/>
    <col min="13075" max="13075" width="6.28515625" style="134" customWidth="1"/>
    <col min="13076" max="13076" width="9.85546875" style="134" customWidth="1"/>
    <col min="13077" max="13077" width="3.7109375" style="134" customWidth="1"/>
    <col min="13078" max="13079" width="4.85546875" style="134" customWidth="1"/>
    <col min="13080" max="13080" width="6.28515625" style="134" customWidth="1"/>
    <col min="13081" max="13081" width="0" style="134" hidden="1" customWidth="1"/>
    <col min="13082" max="13082" width="9.7109375" style="134" customWidth="1"/>
    <col min="13083" max="13083" width="6.85546875" style="134" customWidth="1"/>
    <col min="13084" max="13312" width="9.140625" style="134"/>
    <col min="13313" max="13313" width="6.28515625" style="134" customWidth="1"/>
    <col min="13314" max="13315" width="0" style="134" hidden="1" customWidth="1"/>
    <col min="13316" max="13316" width="20.7109375" style="134" customWidth="1"/>
    <col min="13317" max="13317" width="8.28515625" style="134" customWidth="1"/>
    <col min="13318" max="13318" width="5.28515625" style="134" customWidth="1"/>
    <col min="13319" max="13319" width="34.140625" style="134" customWidth="1"/>
    <col min="13320" max="13320" width="8.7109375" style="134" customWidth="1"/>
    <col min="13321" max="13321" width="18" style="134" customWidth="1"/>
    <col min="13322" max="13322" width="0" style="134" hidden="1" customWidth="1"/>
    <col min="13323" max="13323" width="23.28515625" style="134" customWidth="1"/>
    <col min="13324" max="13324" width="6.28515625" style="134" customWidth="1"/>
    <col min="13325" max="13325" width="10.42578125" style="134" customWidth="1"/>
    <col min="13326" max="13326" width="3.85546875" style="134" customWidth="1"/>
    <col min="13327" max="13327" width="5" style="134" customWidth="1"/>
    <col min="13328" max="13328" width="6" style="134" customWidth="1"/>
    <col min="13329" max="13330" width="5" style="134" customWidth="1"/>
    <col min="13331" max="13331" width="6.28515625" style="134" customWidth="1"/>
    <col min="13332" max="13332" width="9.85546875" style="134" customWidth="1"/>
    <col min="13333" max="13333" width="3.7109375" style="134" customWidth="1"/>
    <col min="13334" max="13335" width="4.85546875" style="134" customWidth="1"/>
    <col min="13336" max="13336" width="6.28515625" style="134" customWidth="1"/>
    <col min="13337" max="13337" width="0" style="134" hidden="1" customWidth="1"/>
    <col min="13338" max="13338" width="9.7109375" style="134" customWidth="1"/>
    <col min="13339" max="13339" width="6.85546875" style="134" customWidth="1"/>
    <col min="13340" max="13568" width="9.140625" style="134"/>
    <col min="13569" max="13569" width="6.28515625" style="134" customWidth="1"/>
    <col min="13570" max="13571" width="0" style="134" hidden="1" customWidth="1"/>
    <col min="13572" max="13572" width="20.7109375" style="134" customWidth="1"/>
    <col min="13573" max="13573" width="8.28515625" style="134" customWidth="1"/>
    <col min="13574" max="13574" width="5.28515625" style="134" customWidth="1"/>
    <col min="13575" max="13575" width="34.140625" style="134" customWidth="1"/>
    <col min="13576" max="13576" width="8.7109375" style="134" customWidth="1"/>
    <col min="13577" max="13577" width="18" style="134" customWidth="1"/>
    <col min="13578" max="13578" width="0" style="134" hidden="1" customWidth="1"/>
    <col min="13579" max="13579" width="23.28515625" style="134" customWidth="1"/>
    <col min="13580" max="13580" width="6.28515625" style="134" customWidth="1"/>
    <col min="13581" max="13581" width="10.42578125" style="134" customWidth="1"/>
    <col min="13582" max="13582" width="3.85546875" style="134" customWidth="1"/>
    <col min="13583" max="13583" width="5" style="134" customWidth="1"/>
    <col min="13584" max="13584" width="6" style="134" customWidth="1"/>
    <col min="13585" max="13586" width="5" style="134" customWidth="1"/>
    <col min="13587" max="13587" width="6.28515625" style="134" customWidth="1"/>
    <col min="13588" max="13588" width="9.85546875" style="134" customWidth="1"/>
    <col min="13589" max="13589" width="3.7109375" style="134" customWidth="1"/>
    <col min="13590" max="13591" width="4.85546875" style="134" customWidth="1"/>
    <col min="13592" max="13592" width="6.28515625" style="134" customWidth="1"/>
    <col min="13593" max="13593" width="0" style="134" hidden="1" customWidth="1"/>
    <col min="13594" max="13594" width="9.7109375" style="134" customWidth="1"/>
    <col min="13595" max="13595" width="6.85546875" style="134" customWidth="1"/>
    <col min="13596" max="13824" width="9.140625" style="134"/>
    <col min="13825" max="13825" width="6.28515625" style="134" customWidth="1"/>
    <col min="13826" max="13827" width="0" style="134" hidden="1" customWidth="1"/>
    <col min="13828" max="13828" width="20.7109375" style="134" customWidth="1"/>
    <col min="13829" max="13829" width="8.28515625" style="134" customWidth="1"/>
    <col min="13830" max="13830" width="5.28515625" style="134" customWidth="1"/>
    <col min="13831" max="13831" width="34.140625" style="134" customWidth="1"/>
    <col min="13832" max="13832" width="8.7109375" style="134" customWidth="1"/>
    <col min="13833" max="13833" width="18" style="134" customWidth="1"/>
    <col min="13834" max="13834" width="0" style="134" hidden="1" customWidth="1"/>
    <col min="13835" max="13835" width="23.28515625" style="134" customWidth="1"/>
    <col min="13836" max="13836" width="6.28515625" style="134" customWidth="1"/>
    <col min="13837" max="13837" width="10.42578125" style="134" customWidth="1"/>
    <col min="13838" max="13838" width="3.85546875" style="134" customWidth="1"/>
    <col min="13839" max="13839" width="5" style="134" customWidth="1"/>
    <col min="13840" max="13840" width="6" style="134" customWidth="1"/>
    <col min="13841" max="13842" width="5" style="134" customWidth="1"/>
    <col min="13843" max="13843" width="6.28515625" style="134" customWidth="1"/>
    <col min="13844" max="13844" width="9.85546875" style="134" customWidth="1"/>
    <col min="13845" max="13845" width="3.7109375" style="134" customWidth="1"/>
    <col min="13846" max="13847" width="4.85546875" style="134" customWidth="1"/>
    <col min="13848" max="13848" width="6.28515625" style="134" customWidth="1"/>
    <col min="13849" max="13849" width="0" style="134" hidden="1" customWidth="1"/>
    <col min="13850" max="13850" width="9.7109375" style="134" customWidth="1"/>
    <col min="13851" max="13851" width="6.85546875" style="134" customWidth="1"/>
    <col min="13852" max="14080" width="9.140625" style="134"/>
    <col min="14081" max="14081" width="6.28515625" style="134" customWidth="1"/>
    <col min="14082" max="14083" width="0" style="134" hidden="1" customWidth="1"/>
    <col min="14084" max="14084" width="20.7109375" style="134" customWidth="1"/>
    <col min="14085" max="14085" width="8.28515625" style="134" customWidth="1"/>
    <col min="14086" max="14086" width="5.28515625" style="134" customWidth="1"/>
    <col min="14087" max="14087" width="34.140625" style="134" customWidth="1"/>
    <col min="14088" max="14088" width="8.7109375" style="134" customWidth="1"/>
    <col min="14089" max="14089" width="18" style="134" customWidth="1"/>
    <col min="14090" max="14090" width="0" style="134" hidden="1" customWidth="1"/>
    <col min="14091" max="14091" width="23.28515625" style="134" customWidth="1"/>
    <col min="14092" max="14092" width="6.28515625" style="134" customWidth="1"/>
    <col min="14093" max="14093" width="10.42578125" style="134" customWidth="1"/>
    <col min="14094" max="14094" width="3.85546875" style="134" customWidth="1"/>
    <col min="14095" max="14095" width="5" style="134" customWidth="1"/>
    <col min="14096" max="14096" width="6" style="134" customWidth="1"/>
    <col min="14097" max="14098" width="5" style="134" customWidth="1"/>
    <col min="14099" max="14099" width="6.28515625" style="134" customWidth="1"/>
    <col min="14100" max="14100" width="9.85546875" style="134" customWidth="1"/>
    <col min="14101" max="14101" width="3.7109375" style="134" customWidth="1"/>
    <col min="14102" max="14103" width="4.85546875" style="134" customWidth="1"/>
    <col min="14104" max="14104" width="6.28515625" style="134" customWidth="1"/>
    <col min="14105" max="14105" width="0" style="134" hidden="1" customWidth="1"/>
    <col min="14106" max="14106" width="9.7109375" style="134" customWidth="1"/>
    <col min="14107" max="14107" width="6.85546875" style="134" customWidth="1"/>
    <col min="14108" max="14336" width="9.140625" style="134"/>
    <col min="14337" max="14337" width="6.28515625" style="134" customWidth="1"/>
    <col min="14338" max="14339" width="0" style="134" hidden="1" customWidth="1"/>
    <col min="14340" max="14340" width="20.7109375" style="134" customWidth="1"/>
    <col min="14341" max="14341" width="8.28515625" style="134" customWidth="1"/>
    <col min="14342" max="14342" width="5.28515625" style="134" customWidth="1"/>
    <col min="14343" max="14343" width="34.140625" style="134" customWidth="1"/>
    <col min="14344" max="14344" width="8.7109375" style="134" customWidth="1"/>
    <col min="14345" max="14345" width="18" style="134" customWidth="1"/>
    <col min="14346" max="14346" width="0" style="134" hidden="1" customWidth="1"/>
    <col min="14347" max="14347" width="23.28515625" style="134" customWidth="1"/>
    <col min="14348" max="14348" width="6.28515625" style="134" customWidth="1"/>
    <col min="14349" max="14349" width="10.42578125" style="134" customWidth="1"/>
    <col min="14350" max="14350" width="3.85546875" style="134" customWidth="1"/>
    <col min="14351" max="14351" width="5" style="134" customWidth="1"/>
    <col min="14352" max="14352" width="6" style="134" customWidth="1"/>
    <col min="14353" max="14354" width="5" style="134" customWidth="1"/>
    <col min="14355" max="14355" width="6.28515625" style="134" customWidth="1"/>
    <col min="14356" max="14356" width="9.85546875" style="134" customWidth="1"/>
    <col min="14357" max="14357" width="3.7109375" style="134" customWidth="1"/>
    <col min="14358" max="14359" width="4.85546875" style="134" customWidth="1"/>
    <col min="14360" max="14360" width="6.28515625" style="134" customWidth="1"/>
    <col min="14361" max="14361" width="0" style="134" hidden="1" customWidth="1"/>
    <col min="14362" max="14362" width="9.7109375" style="134" customWidth="1"/>
    <col min="14363" max="14363" width="6.85546875" style="134" customWidth="1"/>
    <col min="14364" max="14592" width="9.140625" style="134"/>
    <col min="14593" max="14593" width="6.28515625" style="134" customWidth="1"/>
    <col min="14594" max="14595" width="0" style="134" hidden="1" customWidth="1"/>
    <col min="14596" max="14596" width="20.7109375" style="134" customWidth="1"/>
    <col min="14597" max="14597" width="8.28515625" style="134" customWidth="1"/>
    <col min="14598" max="14598" width="5.28515625" style="134" customWidth="1"/>
    <col min="14599" max="14599" width="34.140625" style="134" customWidth="1"/>
    <col min="14600" max="14600" width="8.7109375" style="134" customWidth="1"/>
    <col min="14601" max="14601" width="18" style="134" customWidth="1"/>
    <col min="14602" max="14602" width="0" style="134" hidden="1" customWidth="1"/>
    <col min="14603" max="14603" width="23.28515625" style="134" customWidth="1"/>
    <col min="14604" max="14604" width="6.28515625" style="134" customWidth="1"/>
    <col min="14605" max="14605" width="10.42578125" style="134" customWidth="1"/>
    <col min="14606" max="14606" width="3.85546875" style="134" customWidth="1"/>
    <col min="14607" max="14607" width="5" style="134" customWidth="1"/>
    <col min="14608" max="14608" width="6" style="134" customWidth="1"/>
    <col min="14609" max="14610" width="5" style="134" customWidth="1"/>
    <col min="14611" max="14611" width="6.28515625" style="134" customWidth="1"/>
    <col min="14612" max="14612" width="9.85546875" style="134" customWidth="1"/>
    <col min="14613" max="14613" width="3.7109375" style="134" customWidth="1"/>
    <col min="14614" max="14615" width="4.85546875" style="134" customWidth="1"/>
    <col min="14616" max="14616" width="6.28515625" style="134" customWidth="1"/>
    <col min="14617" max="14617" width="0" style="134" hidden="1" customWidth="1"/>
    <col min="14618" max="14618" width="9.7109375" style="134" customWidth="1"/>
    <col min="14619" max="14619" width="6.85546875" style="134" customWidth="1"/>
    <col min="14620" max="14848" width="9.140625" style="134"/>
    <col min="14849" max="14849" width="6.28515625" style="134" customWidth="1"/>
    <col min="14850" max="14851" width="0" style="134" hidden="1" customWidth="1"/>
    <col min="14852" max="14852" width="20.7109375" style="134" customWidth="1"/>
    <col min="14853" max="14853" width="8.28515625" style="134" customWidth="1"/>
    <col min="14854" max="14854" width="5.28515625" style="134" customWidth="1"/>
    <col min="14855" max="14855" width="34.140625" style="134" customWidth="1"/>
    <col min="14856" max="14856" width="8.7109375" style="134" customWidth="1"/>
    <col min="14857" max="14857" width="18" style="134" customWidth="1"/>
    <col min="14858" max="14858" width="0" style="134" hidden="1" customWidth="1"/>
    <col min="14859" max="14859" width="23.28515625" style="134" customWidth="1"/>
    <col min="14860" max="14860" width="6.28515625" style="134" customWidth="1"/>
    <col min="14861" max="14861" width="10.42578125" style="134" customWidth="1"/>
    <col min="14862" max="14862" width="3.85546875" style="134" customWidth="1"/>
    <col min="14863" max="14863" width="5" style="134" customWidth="1"/>
    <col min="14864" max="14864" width="6" style="134" customWidth="1"/>
    <col min="14865" max="14866" width="5" style="134" customWidth="1"/>
    <col min="14867" max="14867" width="6.28515625" style="134" customWidth="1"/>
    <col min="14868" max="14868" width="9.85546875" style="134" customWidth="1"/>
    <col min="14869" max="14869" width="3.7109375" style="134" customWidth="1"/>
    <col min="14870" max="14871" width="4.85546875" style="134" customWidth="1"/>
    <col min="14872" max="14872" width="6.28515625" style="134" customWidth="1"/>
    <col min="14873" max="14873" width="0" style="134" hidden="1" customWidth="1"/>
    <col min="14874" max="14874" width="9.7109375" style="134" customWidth="1"/>
    <col min="14875" max="14875" width="6.85546875" style="134" customWidth="1"/>
    <col min="14876" max="15104" width="9.140625" style="134"/>
    <col min="15105" max="15105" width="6.28515625" style="134" customWidth="1"/>
    <col min="15106" max="15107" width="0" style="134" hidden="1" customWidth="1"/>
    <col min="15108" max="15108" width="20.7109375" style="134" customWidth="1"/>
    <col min="15109" max="15109" width="8.28515625" style="134" customWidth="1"/>
    <col min="15110" max="15110" width="5.28515625" style="134" customWidth="1"/>
    <col min="15111" max="15111" width="34.140625" style="134" customWidth="1"/>
    <col min="15112" max="15112" width="8.7109375" style="134" customWidth="1"/>
    <col min="15113" max="15113" width="18" style="134" customWidth="1"/>
    <col min="15114" max="15114" width="0" style="134" hidden="1" customWidth="1"/>
    <col min="15115" max="15115" width="23.28515625" style="134" customWidth="1"/>
    <col min="15116" max="15116" width="6.28515625" style="134" customWidth="1"/>
    <col min="15117" max="15117" width="10.42578125" style="134" customWidth="1"/>
    <col min="15118" max="15118" width="3.85546875" style="134" customWidth="1"/>
    <col min="15119" max="15119" width="5" style="134" customWidth="1"/>
    <col min="15120" max="15120" width="6" style="134" customWidth="1"/>
    <col min="15121" max="15122" width="5" style="134" customWidth="1"/>
    <col min="15123" max="15123" width="6.28515625" style="134" customWidth="1"/>
    <col min="15124" max="15124" width="9.85546875" style="134" customWidth="1"/>
    <col min="15125" max="15125" width="3.7109375" style="134" customWidth="1"/>
    <col min="15126" max="15127" width="4.85546875" style="134" customWidth="1"/>
    <col min="15128" max="15128" width="6.28515625" style="134" customWidth="1"/>
    <col min="15129" max="15129" width="0" style="134" hidden="1" customWidth="1"/>
    <col min="15130" max="15130" width="9.7109375" style="134" customWidth="1"/>
    <col min="15131" max="15131" width="6.85546875" style="134" customWidth="1"/>
    <col min="15132" max="15360" width="9.140625" style="134"/>
    <col min="15361" max="15361" width="6.28515625" style="134" customWidth="1"/>
    <col min="15362" max="15363" width="0" style="134" hidden="1" customWidth="1"/>
    <col min="15364" max="15364" width="20.7109375" style="134" customWidth="1"/>
    <col min="15365" max="15365" width="8.28515625" style="134" customWidth="1"/>
    <col min="15366" max="15366" width="5.28515625" style="134" customWidth="1"/>
    <col min="15367" max="15367" width="34.140625" style="134" customWidth="1"/>
    <col min="15368" max="15368" width="8.7109375" style="134" customWidth="1"/>
    <col min="15369" max="15369" width="18" style="134" customWidth="1"/>
    <col min="15370" max="15370" width="0" style="134" hidden="1" customWidth="1"/>
    <col min="15371" max="15371" width="23.28515625" style="134" customWidth="1"/>
    <col min="15372" max="15372" width="6.28515625" style="134" customWidth="1"/>
    <col min="15373" max="15373" width="10.42578125" style="134" customWidth="1"/>
    <col min="15374" max="15374" width="3.85546875" style="134" customWidth="1"/>
    <col min="15375" max="15375" width="5" style="134" customWidth="1"/>
    <col min="15376" max="15376" width="6" style="134" customWidth="1"/>
    <col min="15377" max="15378" width="5" style="134" customWidth="1"/>
    <col min="15379" max="15379" width="6.28515625" style="134" customWidth="1"/>
    <col min="15380" max="15380" width="9.85546875" style="134" customWidth="1"/>
    <col min="15381" max="15381" width="3.7109375" style="134" customWidth="1"/>
    <col min="15382" max="15383" width="4.85546875" style="134" customWidth="1"/>
    <col min="15384" max="15384" width="6.28515625" style="134" customWidth="1"/>
    <col min="15385" max="15385" width="0" style="134" hidden="1" customWidth="1"/>
    <col min="15386" max="15386" width="9.7109375" style="134" customWidth="1"/>
    <col min="15387" max="15387" width="6.85546875" style="134" customWidth="1"/>
    <col min="15388" max="15616" width="9.140625" style="134"/>
    <col min="15617" max="15617" width="6.28515625" style="134" customWidth="1"/>
    <col min="15618" max="15619" width="0" style="134" hidden="1" customWidth="1"/>
    <col min="15620" max="15620" width="20.7109375" style="134" customWidth="1"/>
    <col min="15621" max="15621" width="8.28515625" style="134" customWidth="1"/>
    <col min="15622" max="15622" width="5.28515625" style="134" customWidth="1"/>
    <col min="15623" max="15623" width="34.140625" style="134" customWidth="1"/>
    <col min="15624" max="15624" width="8.7109375" style="134" customWidth="1"/>
    <col min="15625" max="15625" width="18" style="134" customWidth="1"/>
    <col min="15626" max="15626" width="0" style="134" hidden="1" customWidth="1"/>
    <col min="15627" max="15627" width="23.28515625" style="134" customWidth="1"/>
    <col min="15628" max="15628" width="6.28515625" style="134" customWidth="1"/>
    <col min="15629" max="15629" width="10.42578125" style="134" customWidth="1"/>
    <col min="15630" max="15630" width="3.85546875" style="134" customWidth="1"/>
    <col min="15631" max="15631" width="5" style="134" customWidth="1"/>
    <col min="15632" max="15632" width="6" style="134" customWidth="1"/>
    <col min="15633" max="15634" width="5" style="134" customWidth="1"/>
    <col min="15635" max="15635" width="6.28515625" style="134" customWidth="1"/>
    <col min="15636" max="15636" width="9.85546875" style="134" customWidth="1"/>
    <col min="15637" max="15637" width="3.7109375" style="134" customWidth="1"/>
    <col min="15638" max="15639" width="4.85546875" style="134" customWidth="1"/>
    <col min="15640" max="15640" width="6.28515625" style="134" customWidth="1"/>
    <col min="15641" max="15641" width="0" style="134" hidden="1" customWidth="1"/>
    <col min="15642" max="15642" width="9.7109375" style="134" customWidth="1"/>
    <col min="15643" max="15643" width="6.85546875" style="134" customWidth="1"/>
    <col min="15644" max="15872" width="9.140625" style="134"/>
    <col min="15873" max="15873" width="6.28515625" style="134" customWidth="1"/>
    <col min="15874" max="15875" width="0" style="134" hidden="1" customWidth="1"/>
    <col min="15876" max="15876" width="20.7109375" style="134" customWidth="1"/>
    <col min="15877" max="15877" width="8.28515625" style="134" customWidth="1"/>
    <col min="15878" max="15878" width="5.28515625" style="134" customWidth="1"/>
    <col min="15879" max="15879" width="34.140625" style="134" customWidth="1"/>
    <col min="15880" max="15880" width="8.7109375" style="134" customWidth="1"/>
    <col min="15881" max="15881" width="18" style="134" customWidth="1"/>
    <col min="15882" max="15882" width="0" style="134" hidden="1" customWidth="1"/>
    <col min="15883" max="15883" width="23.28515625" style="134" customWidth="1"/>
    <col min="15884" max="15884" width="6.28515625" style="134" customWidth="1"/>
    <col min="15885" max="15885" width="10.42578125" style="134" customWidth="1"/>
    <col min="15886" max="15886" width="3.85546875" style="134" customWidth="1"/>
    <col min="15887" max="15887" width="5" style="134" customWidth="1"/>
    <col min="15888" max="15888" width="6" style="134" customWidth="1"/>
    <col min="15889" max="15890" width="5" style="134" customWidth="1"/>
    <col min="15891" max="15891" width="6.28515625" style="134" customWidth="1"/>
    <col min="15892" max="15892" width="9.85546875" style="134" customWidth="1"/>
    <col min="15893" max="15893" width="3.7109375" style="134" customWidth="1"/>
    <col min="15894" max="15895" width="4.85546875" style="134" customWidth="1"/>
    <col min="15896" max="15896" width="6.28515625" style="134" customWidth="1"/>
    <col min="15897" max="15897" width="0" style="134" hidden="1" customWidth="1"/>
    <col min="15898" max="15898" width="9.7109375" style="134" customWidth="1"/>
    <col min="15899" max="15899" width="6.85546875" style="134" customWidth="1"/>
    <col min="15900" max="16128" width="9.140625" style="134"/>
    <col min="16129" max="16129" width="6.28515625" style="134" customWidth="1"/>
    <col min="16130" max="16131" width="0" style="134" hidden="1" customWidth="1"/>
    <col min="16132" max="16132" width="20.7109375" style="134" customWidth="1"/>
    <col min="16133" max="16133" width="8.28515625" style="134" customWidth="1"/>
    <col min="16134" max="16134" width="5.28515625" style="134" customWidth="1"/>
    <col min="16135" max="16135" width="34.140625" style="134" customWidth="1"/>
    <col min="16136" max="16136" width="8.7109375" style="134" customWidth="1"/>
    <col min="16137" max="16137" width="18" style="134" customWidth="1"/>
    <col min="16138" max="16138" width="0" style="134" hidden="1" customWidth="1"/>
    <col min="16139" max="16139" width="23.28515625" style="134" customWidth="1"/>
    <col min="16140" max="16140" width="6.28515625" style="134" customWidth="1"/>
    <col min="16141" max="16141" width="10.42578125" style="134" customWidth="1"/>
    <col min="16142" max="16142" width="3.85546875" style="134" customWidth="1"/>
    <col min="16143" max="16143" width="5" style="134" customWidth="1"/>
    <col min="16144" max="16144" width="6" style="134" customWidth="1"/>
    <col min="16145" max="16146" width="5" style="134" customWidth="1"/>
    <col min="16147" max="16147" width="6.28515625" style="134" customWidth="1"/>
    <col min="16148" max="16148" width="9.85546875" style="134" customWidth="1"/>
    <col min="16149" max="16149" width="3.7109375" style="134" customWidth="1"/>
    <col min="16150" max="16151" width="4.85546875" style="134" customWidth="1"/>
    <col min="16152" max="16152" width="6.28515625" style="134" customWidth="1"/>
    <col min="16153" max="16153" width="0" style="134" hidden="1" customWidth="1"/>
    <col min="16154" max="16154" width="9.7109375" style="134" customWidth="1"/>
    <col min="16155" max="16155" width="6.85546875" style="134" customWidth="1"/>
    <col min="16156" max="16384" width="9.140625" style="134"/>
  </cols>
  <sheetData>
    <row r="1" spans="1:27" s="82" customFormat="1" ht="78" customHeight="1" x14ac:dyDescent="0.2">
      <c r="A1" s="288" t="s">
        <v>227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</row>
    <row r="2" spans="1:27" ht="15.95" customHeight="1" x14ac:dyDescent="0.2">
      <c r="A2" s="304" t="s">
        <v>238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</row>
    <row r="3" spans="1:27" ht="15.95" customHeight="1" x14ac:dyDescent="0.2">
      <c r="A3" s="305" t="s">
        <v>97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</row>
    <row r="4" spans="1:27" ht="24.75" customHeight="1" x14ac:dyDescent="0.2">
      <c r="A4" s="306" t="s">
        <v>116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</row>
    <row r="5" spans="1:27" ht="19.149999999999999" customHeight="1" x14ac:dyDescent="0.2">
      <c r="A5" s="307" t="s">
        <v>230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</row>
    <row r="6" spans="1:27" ht="12.75" customHeight="1" x14ac:dyDescent="0.2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</row>
    <row r="7" spans="1:27" ht="15" customHeight="1" x14ac:dyDescent="0.2">
      <c r="A7" s="150" t="s">
        <v>2</v>
      </c>
      <c r="E7" s="135"/>
      <c r="AA7" s="151" t="s">
        <v>225</v>
      </c>
    </row>
    <row r="8" spans="1:27" ht="20.100000000000001" customHeight="1" x14ac:dyDescent="0.2">
      <c r="A8" s="303" t="s">
        <v>99</v>
      </c>
      <c r="B8" s="308" t="s">
        <v>117</v>
      </c>
      <c r="C8" s="308" t="s">
        <v>5</v>
      </c>
      <c r="D8" s="310" t="s">
        <v>100</v>
      </c>
      <c r="E8" s="310" t="s">
        <v>7</v>
      </c>
      <c r="F8" s="303" t="s">
        <v>8</v>
      </c>
      <c r="G8" s="310" t="s">
        <v>101</v>
      </c>
      <c r="H8" s="310" t="s">
        <v>7</v>
      </c>
      <c r="I8" s="310" t="s">
        <v>10</v>
      </c>
      <c r="J8" s="190"/>
      <c r="K8" s="310" t="s">
        <v>12</v>
      </c>
      <c r="L8" s="311" t="s">
        <v>118</v>
      </c>
      <c r="M8" s="311"/>
      <c r="N8" s="311"/>
      <c r="O8" s="311" t="s">
        <v>119</v>
      </c>
      <c r="P8" s="311"/>
      <c r="Q8" s="311"/>
      <c r="R8" s="311"/>
      <c r="S8" s="311"/>
      <c r="T8" s="311"/>
      <c r="U8" s="311"/>
      <c r="V8" s="308" t="s">
        <v>105</v>
      </c>
      <c r="W8" s="308" t="s">
        <v>106</v>
      </c>
      <c r="X8" s="303"/>
      <c r="Y8" s="308" t="s">
        <v>120</v>
      </c>
      <c r="Z8" s="282" t="s">
        <v>109</v>
      </c>
      <c r="AA8" s="282" t="s">
        <v>110</v>
      </c>
    </row>
    <row r="9" spans="1:27" ht="20.100000000000001" customHeight="1" x14ac:dyDescent="0.2">
      <c r="A9" s="303"/>
      <c r="B9" s="308"/>
      <c r="C9" s="309"/>
      <c r="D9" s="310"/>
      <c r="E9" s="310"/>
      <c r="F9" s="303"/>
      <c r="G9" s="310"/>
      <c r="H9" s="310"/>
      <c r="I9" s="310"/>
      <c r="J9" s="190"/>
      <c r="K9" s="310"/>
      <c r="L9" s="311" t="s">
        <v>121</v>
      </c>
      <c r="M9" s="311"/>
      <c r="N9" s="311"/>
      <c r="O9" s="311" t="s">
        <v>122</v>
      </c>
      <c r="P9" s="311"/>
      <c r="Q9" s="311"/>
      <c r="R9" s="311"/>
      <c r="S9" s="311"/>
      <c r="T9" s="311"/>
      <c r="U9" s="311"/>
      <c r="V9" s="309"/>
      <c r="W9" s="309"/>
      <c r="X9" s="303"/>
      <c r="Y9" s="308"/>
      <c r="Z9" s="282"/>
      <c r="AA9" s="282"/>
    </row>
    <row r="10" spans="1:27" ht="79.5" customHeight="1" x14ac:dyDescent="0.2">
      <c r="A10" s="303"/>
      <c r="B10" s="308"/>
      <c r="C10" s="308"/>
      <c r="D10" s="310"/>
      <c r="E10" s="310"/>
      <c r="F10" s="303"/>
      <c r="G10" s="310"/>
      <c r="H10" s="310"/>
      <c r="I10" s="310"/>
      <c r="J10" s="190"/>
      <c r="K10" s="310"/>
      <c r="L10" s="140" t="s">
        <v>111</v>
      </c>
      <c r="M10" s="141" t="s">
        <v>112</v>
      </c>
      <c r="N10" s="140" t="s">
        <v>99</v>
      </c>
      <c r="O10" s="142" t="s">
        <v>123</v>
      </c>
      <c r="P10" s="142" t="s">
        <v>124</v>
      </c>
      <c r="Q10" s="142" t="s">
        <v>125</v>
      </c>
      <c r="R10" s="142" t="s">
        <v>126</v>
      </c>
      <c r="S10" s="141" t="s">
        <v>111</v>
      </c>
      <c r="T10" s="140" t="s">
        <v>112</v>
      </c>
      <c r="U10" s="140" t="s">
        <v>99</v>
      </c>
      <c r="V10" s="308"/>
      <c r="W10" s="308"/>
      <c r="X10" s="303"/>
      <c r="Y10" s="308"/>
      <c r="Z10" s="282"/>
      <c r="AA10" s="282"/>
    </row>
    <row r="11" spans="1:27" s="138" customFormat="1" ht="45.75" customHeight="1" x14ac:dyDescent="0.2">
      <c r="A11" s="302" t="s">
        <v>239</v>
      </c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</row>
    <row r="12" spans="1:27" ht="51" customHeight="1" x14ac:dyDescent="0.2">
      <c r="A12" s="269">
        <v>1</v>
      </c>
      <c r="B12" s="143"/>
      <c r="C12" s="153"/>
      <c r="D12" s="20" t="s">
        <v>69</v>
      </c>
      <c r="E12" s="36" t="s">
        <v>70</v>
      </c>
      <c r="F12" s="57" t="s">
        <v>71</v>
      </c>
      <c r="G12" s="89" t="s">
        <v>94</v>
      </c>
      <c r="H12" s="87" t="s">
        <v>95</v>
      </c>
      <c r="I12" s="88" t="s">
        <v>96</v>
      </c>
      <c r="J12" s="61" t="s">
        <v>63</v>
      </c>
      <c r="K12" s="56" t="s">
        <v>16</v>
      </c>
      <c r="L12" s="144">
        <v>139</v>
      </c>
      <c r="M12" s="145">
        <f>L12/2</f>
        <v>69.5</v>
      </c>
      <c r="N12" s="146">
        <f>RANK(M12,M$12:M$12,0)</f>
        <v>1</v>
      </c>
      <c r="O12" s="147">
        <v>6.5</v>
      </c>
      <c r="P12" s="147">
        <v>6.7</v>
      </c>
      <c r="Q12" s="147">
        <v>6.8</v>
      </c>
      <c r="R12" s="147">
        <v>7.5</v>
      </c>
      <c r="S12" s="144">
        <f>O12+P12+Q12+R12</f>
        <v>27.5</v>
      </c>
      <c r="T12" s="145">
        <f>S12/0.4</f>
        <v>68.75</v>
      </c>
      <c r="U12" s="146">
        <f>RANK(T12,T$12:T$12,0)</f>
        <v>1</v>
      </c>
      <c r="V12" s="146"/>
      <c r="W12" s="148"/>
      <c r="X12" s="148"/>
      <c r="Y12" s="148"/>
      <c r="Z12" s="145">
        <f>(M12+T12)/2-IF($V12=1,0.5,IF($V12=2,1.5,0))</f>
        <v>69.125</v>
      </c>
      <c r="AA12" s="149" t="s">
        <v>113</v>
      </c>
    </row>
    <row r="13" spans="1:27" s="138" customFormat="1" ht="48.75" customHeight="1" x14ac:dyDescent="0.2">
      <c r="A13" s="302" t="s">
        <v>229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</row>
    <row r="14" spans="1:27" ht="51" customHeight="1" x14ac:dyDescent="0.2">
      <c r="A14" s="269">
        <v>1</v>
      </c>
      <c r="B14" s="143"/>
      <c r="C14" s="153"/>
      <c r="D14" s="35" t="s">
        <v>82</v>
      </c>
      <c r="E14" s="36" t="s">
        <v>83</v>
      </c>
      <c r="F14" s="67" t="s">
        <v>71</v>
      </c>
      <c r="G14" s="28" t="s">
        <v>128</v>
      </c>
      <c r="H14" s="23" t="s">
        <v>35</v>
      </c>
      <c r="I14" s="15" t="s">
        <v>36</v>
      </c>
      <c r="J14" s="41" t="s">
        <v>27</v>
      </c>
      <c r="K14" s="47" t="s">
        <v>16</v>
      </c>
      <c r="L14" s="144">
        <v>134</v>
      </c>
      <c r="M14" s="145">
        <f>L14/2</f>
        <v>67</v>
      </c>
      <c r="N14" s="146">
        <f>RANK(M14,M$14:M$14,0)</f>
        <v>1</v>
      </c>
      <c r="O14" s="147">
        <v>6.8</v>
      </c>
      <c r="P14" s="147">
        <v>6.7</v>
      </c>
      <c r="Q14" s="147">
        <v>7.2</v>
      </c>
      <c r="R14" s="147">
        <v>7.3</v>
      </c>
      <c r="S14" s="144">
        <f>O14+P14+Q14+R14</f>
        <v>28</v>
      </c>
      <c r="T14" s="145">
        <f>S14/0.4</f>
        <v>70</v>
      </c>
      <c r="U14" s="146">
        <f>RANK(T14,T$14:T$14,0)</f>
        <v>1</v>
      </c>
      <c r="V14" s="146"/>
      <c r="W14" s="148"/>
      <c r="X14" s="148"/>
      <c r="Y14" s="148"/>
      <c r="Z14" s="145">
        <f>(M14+T14)/2-IF($V14=1,0.5,IF($V14=2,1.5,0))</f>
        <v>68.5</v>
      </c>
      <c r="AA14" s="149" t="s">
        <v>113</v>
      </c>
    </row>
    <row r="15" spans="1:27" s="138" customFormat="1" ht="48.75" customHeight="1" x14ac:dyDescent="0.2">
      <c r="A15" s="302" t="s">
        <v>242</v>
      </c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</row>
    <row r="16" spans="1:27" s="189" customFormat="1" ht="51" customHeight="1" x14ac:dyDescent="0.2">
      <c r="A16" s="269">
        <v>1</v>
      </c>
      <c r="B16" s="143"/>
      <c r="C16" s="153"/>
      <c r="D16" s="20" t="s">
        <v>197</v>
      </c>
      <c r="E16" s="36" t="s">
        <v>198</v>
      </c>
      <c r="F16" s="57" t="s">
        <v>14</v>
      </c>
      <c r="G16" s="65" t="s">
        <v>199</v>
      </c>
      <c r="H16" s="244" t="s">
        <v>200</v>
      </c>
      <c r="I16" s="245" t="s">
        <v>201</v>
      </c>
      <c r="J16" s="62" t="s">
        <v>143</v>
      </c>
      <c r="K16" s="56" t="s">
        <v>16</v>
      </c>
      <c r="L16" s="144">
        <v>138</v>
      </c>
      <c r="M16" s="145">
        <f t="shared" ref="M16" si="0">L16/2</f>
        <v>69</v>
      </c>
      <c r="N16" s="146">
        <f>RANK(M16,M$16:M$17,0)</f>
        <v>1</v>
      </c>
      <c r="O16" s="147">
        <v>7.2</v>
      </c>
      <c r="P16" s="147">
        <v>7.2</v>
      </c>
      <c r="Q16" s="147">
        <v>7.1</v>
      </c>
      <c r="R16" s="147">
        <v>7.2</v>
      </c>
      <c r="S16" s="144">
        <f t="shared" ref="S16" si="1">O16+P16+Q16+R16</f>
        <v>28.7</v>
      </c>
      <c r="T16" s="145">
        <f t="shared" ref="T16" si="2">S16/0.4</f>
        <v>71.75</v>
      </c>
      <c r="U16" s="146">
        <f>RANK(T16,T$16:T$17,0)</f>
        <v>1</v>
      </c>
      <c r="V16" s="148"/>
      <c r="W16" s="148"/>
      <c r="X16" s="148"/>
      <c r="Y16" s="148"/>
      <c r="Z16" s="145">
        <f t="shared" ref="Z16" si="3">(M16+T16)/2-IF($V16=1,0.5,IF($V16=2,1.5,0))</f>
        <v>70.375</v>
      </c>
      <c r="AA16" s="149" t="s">
        <v>113</v>
      </c>
    </row>
    <row r="17" spans="1:27" ht="51" customHeight="1" x14ac:dyDescent="0.2">
      <c r="A17" s="269">
        <v>2</v>
      </c>
      <c r="B17" s="143"/>
      <c r="C17" s="153"/>
      <c r="D17" s="20" t="s">
        <v>197</v>
      </c>
      <c r="E17" s="36" t="s">
        <v>198</v>
      </c>
      <c r="F17" s="57" t="s">
        <v>14</v>
      </c>
      <c r="G17" s="65" t="s">
        <v>202</v>
      </c>
      <c r="H17" s="244" t="s">
        <v>203</v>
      </c>
      <c r="I17" s="245" t="s">
        <v>204</v>
      </c>
      <c r="J17" s="62" t="s">
        <v>143</v>
      </c>
      <c r="K17" s="56" t="s">
        <v>16</v>
      </c>
      <c r="L17" s="144">
        <v>130</v>
      </c>
      <c r="M17" s="145">
        <f>L17/2</f>
        <v>65</v>
      </c>
      <c r="N17" s="146">
        <f>RANK(M17,M$16:M$17,0)</f>
        <v>2</v>
      </c>
      <c r="O17" s="147">
        <v>7.2</v>
      </c>
      <c r="P17" s="147">
        <v>6.8</v>
      </c>
      <c r="Q17" s="147">
        <v>7</v>
      </c>
      <c r="R17" s="147">
        <v>7.5</v>
      </c>
      <c r="S17" s="144">
        <f>O17+P17+Q17+R17</f>
        <v>28.5</v>
      </c>
      <c r="T17" s="145">
        <f>S17/0.4</f>
        <v>71.25</v>
      </c>
      <c r="U17" s="146">
        <f>RANK(T17,T$16:T$17,0)</f>
        <v>2</v>
      </c>
      <c r="V17" s="148"/>
      <c r="W17" s="148"/>
      <c r="X17" s="148"/>
      <c r="Y17" s="148"/>
      <c r="Z17" s="145">
        <f>(M17+T17)/2-IF($V17=1,0.5,IF($V17=2,1.5,0))</f>
        <v>68.125</v>
      </c>
      <c r="AA17" s="149" t="s">
        <v>113</v>
      </c>
    </row>
    <row r="19" spans="1:27" s="94" customFormat="1" ht="48" customHeight="1" x14ac:dyDescent="0.2">
      <c r="A19" s="80"/>
      <c r="B19" s="80"/>
      <c r="C19" s="80"/>
      <c r="D19" s="80" t="s">
        <v>72</v>
      </c>
      <c r="E19" s="80"/>
      <c r="F19" s="80"/>
      <c r="G19" s="80"/>
      <c r="H19" s="80"/>
      <c r="J19" s="80"/>
      <c r="K19" s="81" t="s">
        <v>221</v>
      </c>
      <c r="L19" s="115"/>
      <c r="M19" s="80"/>
      <c r="N19" s="80"/>
      <c r="O19" s="116"/>
      <c r="P19" s="117"/>
      <c r="Q19" s="80"/>
      <c r="R19" s="116"/>
      <c r="S19" s="117"/>
      <c r="T19" s="80"/>
      <c r="U19" s="80"/>
      <c r="V19" s="80"/>
      <c r="W19" s="80"/>
      <c r="X19" s="80"/>
      <c r="Y19" s="117"/>
      <c r="Z19" s="80"/>
    </row>
    <row r="20" spans="1:27" s="94" customFormat="1" ht="48" customHeight="1" x14ac:dyDescent="0.2">
      <c r="A20" s="80"/>
      <c r="B20" s="80"/>
      <c r="C20" s="80"/>
      <c r="D20" s="80" t="s">
        <v>73</v>
      </c>
      <c r="E20" s="80"/>
      <c r="F20" s="80"/>
      <c r="G20" s="80"/>
      <c r="H20" s="80"/>
      <c r="J20" s="80"/>
      <c r="K20" s="81" t="s">
        <v>75</v>
      </c>
      <c r="L20" s="115"/>
      <c r="O20" s="116"/>
      <c r="P20" s="117"/>
      <c r="Q20" s="80"/>
      <c r="R20" s="116"/>
      <c r="S20" s="117"/>
      <c r="T20" s="80"/>
      <c r="U20" s="80"/>
      <c r="V20" s="80"/>
      <c r="W20" s="80"/>
      <c r="X20" s="80"/>
      <c r="Y20" s="117"/>
      <c r="Z20" s="80"/>
    </row>
  </sheetData>
  <protectedRanges>
    <protectedRange sqref="K13" name="Диапазон1_3_1_1_3_11_1_1_3_3_1_1_1"/>
    <protectedRange sqref="K15" name="Диапазон1_3_1_1_3_11_1_1_3_1_1_2_2_1_4"/>
    <protectedRange sqref="K12" name="Диапазон1_3_1_1_3_11_1_1_3_1_1_2_2_1_1"/>
    <protectedRange sqref="K14" name="Диапазон1_3_1_1_3_11_1_1_3_1_1_2_1_3_3_1_1_1_1_1_1"/>
    <protectedRange sqref="K16:K17" name="Диапазон1_3_1_1_3_11_1_1_3_3_1_1"/>
  </protectedRanges>
  <sortState ref="A15:AA17">
    <sortCondition descending="1" ref="Z15:Z17"/>
  </sortState>
  <mergeCells count="28">
    <mergeCell ref="V8:V10"/>
    <mergeCell ref="W8:W10"/>
    <mergeCell ref="X8:X10"/>
    <mergeCell ref="Y8:Y10"/>
    <mergeCell ref="Z8:Z10"/>
    <mergeCell ref="H8:H10"/>
    <mergeCell ref="I8:I10"/>
    <mergeCell ref="K8:K10"/>
    <mergeCell ref="L8:N8"/>
    <mergeCell ref="O8:U8"/>
    <mergeCell ref="L9:N9"/>
    <mergeCell ref="O9:U9"/>
    <mergeCell ref="A11:AA11"/>
    <mergeCell ref="A13:AA13"/>
    <mergeCell ref="A15:AA15"/>
    <mergeCell ref="F8:F10"/>
    <mergeCell ref="A1:AA1"/>
    <mergeCell ref="A2:AA2"/>
    <mergeCell ref="A3:AA3"/>
    <mergeCell ref="A4:AA4"/>
    <mergeCell ref="A5:AA5"/>
    <mergeCell ref="A8:A10"/>
    <mergeCell ref="B8:B10"/>
    <mergeCell ref="C8:C10"/>
    <mergeCell ref="D8:D10"/>
    <mergeCell ref="E8:E10"/>
    <mergeCell ref="AA8:AA10"/>
    <mergeCell ref="G8:G10"/>
  </mergeCells>
  <pageMargins left="0.23622047244094491" right="0.15748031496062992" top="0.27559055118110237" bottom="0.23622047244094491" header="0.23622047244094491" footer="0.15748031496062992"/>
  <pageSetup paperSize="9" scale="6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5"/>
  <sheetViews>
    <sheetView view="pageBreakPreview" topLeftCell="A4" zoomScale="85" zoomScaleNormal="100" zoomScaleSheetLayoutView="85" workbookViewId="0">
      <selection activeCell="S14" sqref="S14"/>
    </sheetView>
  </sheetViews>
  <sheetFormatPr defaultRowHeight="12.75" x14ac:dyDescent="0.2"/>
  <cols>
    <col min="1" max="1" width="6.28515625" style="138" customWidth="1"/>
    <col min="2" max="2" width="9.85546875" style="138" hidden="1" customWidth="1"/>
    <col min="3" max="3" width="6.5703125" style="138" hidden="1" customWidth="1"/>
    <col min="4" max="4" width="20.7109375" style="138" customWidth="1"/>
    <col min="5" max="5" width="8.28515625" style="138" customWidth="1"/>
    <col min="6" max="6" width="5.28515625" style="138" customWidth="1"/>
    <col min="7" max="7" width="34.140625" style="138" customWidth="1"/>
    <col min="8" max="8" width="8.7109375" style="138" customWidth="1"/>
    <col min="9" max="9" width="15.42578125" style="138" customWidth="1"/>
    <col min="10" max="10" width="12.7109375" style="138" hidden="1" customWidth="1"/>
    <col min="11" max="11" width="27" style="138" customWidth="1"/>
    <col min="12" max="12" width="7" style="138" customWidth="1"/>
    <col min="13" max="13" width="10.42578125" style="138" customWidth="1"/>
    <col min="14" max="14" width="3.85546875" style="138" customWidth="1"/>
    <col min="15" max="15" width="5" style="138" customWidth="1"/>
    <col min="16" max="16" width="6" style="138" customWidth="1"/>
    <col min="17" max="18" width="5" style="138" customWidth="1"/>
    <col min="19" max="19" width="6.28515625" style="138" customWidth="1"/>
    <col min="20" max="20" width="9.85546875" style="138" customWidth="1"/>
    <col min="21" max="21" width="3.7109375" style="138" customWidth="1"/>
    <col min="22" max="23" width="4.85546875" style="138" customWidth="1"/>
    <col min="24" max="24" width="6.28515625" style="138" customWidth="1"/>
    <col min="25" max="25" width="6.7109375" style="138" hidden="1" customWidth="1"/>
    <col min="26" max="26" width="9.7109375" style="138" customWidth="1"/>
    <col min="27" max="27" width="6.85546875" style="138" customWidth="1"/>
    <col min="28" max="256" width="9.140625" style="138"/>
    <col min="257" max="257" width="6.28515625" style="138" customWidth="1"/>
    <col min="258" max="259" width="0" style="138" hidden="1" customWidth="1"/>
    <col min="260" max="260" width="20.7109375" style="138" customWidth="1"/>
    <col min="261" max="261" width="8.28515625" style="138" customWidth="1"/>
    <col min="262" max="262" width="5.28515625" style="138" customWidth="1"/>
    <col min="263" max="263" width="34.140625" style="138" customWidth="1"/>
    <col min="264" max="264" width="8.7109375" style="138" customWidth="1"/>
    <col min="265" max="265" width="18" style="138" customWidth="1"/>
    <col min="266" max="266" width="0" style="138" hidden="1" customWidth="1"/>
    <col min="267" max="267" width="23.28515625" style="138" customWidth="1"/>
    <col min="268" max="268" width="6.28515625" style="138" customWidth="1"/>
    <col min="269" max="269" width="10.42578125" style="138" customWidth="1"/>
    <col min="270" max="270" width="3.85546875" style="138" customWidth="1"/>
    <col min="271" max="271" width="5" style="138" customWidth="1"/>
    <col min="272" max="272" width="6" style="138" customWidth="1"/>
    <col min="273" max="274" width="5" style="138" customWidth="1"/>
    <col min="275" max="275" width="6.28515625" style="138" customWidth="1"/>
    <col min="276" max="276" width="9.85546875" style="138" customWidth="1"/>
    <col min="277" max="277" width="3.7109375" style="138" customWidth="1"/>
    <col min="278" max="279" width="4.85546875" style="138" customWidth="1"/>
    <col min="280" max="280" width="6.28515625" style="138" customWidth="1"/>
    <col min="281" max="281" width="0" style="138" hidden="1" customWidth="1"/>
    <col min="282" max="282" width="9.7109375" style="138" customWidth="1"/>
    <col min="283" max="283" width="6.85546875" style="138" customWidth="1"/>
    <col min="284" max="512" width="9.140625" style="138"/>
    <col min="513" max="513" width="6.28515625" style="138" customWidth="1"/>
    <col min="514" max="515" width="0" style="138" hidden="1" customWidth="1"/>
    <col min="516" max="516" width="20.7109375" style="138" customWidth="1"/>
    <col min="517" max="517" width="8.28515625" style="138" customWidth="1"/>
    <col min="518" max="518" width="5.28515625" style="138" customWidth="1"/>
    <col min="519" max="519" width="34.140625" style="138" customWidth="1"/>
    <col min="520" max="520" width="8.7109375" style="138" customWidth="1"/>
    <col min="521" max="521" width="18" style="138" customWidth="1"/>
    <col min="522" max="522" width="0" style="138" hidden="1" customWidth="1"/>
    <col min="523" max="523" width="23.28515625" style="138" customWidth="1"/>
    <col min="524" max="524" width="6.28515625" style="138" customWidth="1"/>
    <col min="525" max="525" width="10.42578125" style="138" customWidth="1"/>
    <col min="526" max="526" width="3.85546875" style="138" customWidth="1"/>
    <col min="527" max="527" width="5" style="138" customWidth="1"/>
    <col min="528" max="528" width="6" style="138" customWidth="1"/>
    <col min="529" max="530" width="5" style="138" customWidth="1"/>
    <col min="531" max="531" width="6.28515625" style="138" customWidth="1"/>
    <col min="532" max="532" width="9.85546875" style="138" customWidth="1"/>
    <col min="533" max="533" width="3.7109375" style="138" customWidth="1"/>
    <col min="534" max="535" width="4.85546875" style="138" customWidth="1"/>
    <col min="536" max="536" width="6.28515625" style="138" customWidth="1"/>
    <col min="537" max="537" width="0" style="138" hidden="1" customWidth="1"/>
    <col min="538" max="538" width="9.7109375" style="138" customWidth="1"/>
    <col min="539" max="539" width="6.85546875" style="138" customWidth="1"/>
    <col min="540" max="768" width="9.140625" style="138"/>
    <col min="769" max="769" width="6.28515625" style="138" customWidth="1"/>
    <col min="770" max="771" width="0" style="138" hidden="1" customWidth="1"/>
    <col min="772" max="772" width="20.7109375" style="138" customWidth="1"/>
    <col min="773" max="773" width="8.28515625" style="138" customWidth="1"/>
    <col min="774" max="774" width="5.28515625" style="138" customWidth="1"/>
    <col min="775" max="775" width="34.140625" style="138" customWidth="1"/>
    <col min="776" max="776" width="8.7109375" style="138" customWidth="1"/>
    <col min="777" max="777" width="18" style="138" customWidth="1"/>
    <col min="778" max="778" width="0" style="138" hidden="1" customWidth="1"/>
    <col min="779" max="779" width="23.28515625" style="138" customWidth="1"/>
    <col min="780" max="780" width="6.28515625" style="138" customWidth="1"/>
    <col min="781" max="781" width="10.42578125" style="138" customWidth="1"/>
    <col min="782" max="782" width="3.85546875" style="138" customWidth="1"/>
    <col min="783" max="783" width="5" style="138" customWidth="1"/>
    <col min="784" max="784" width="6" style="138" customWidth="1"/>
    <col min="785" max="786" width="5" style="138" customWidth="1"/>
    <col min="787" max="787" width="6.28515625" style="138" customWidth="1"/>
    <col min="788" max="788" width="9.85546875" style="138" customWidth="1"/>
    <col min="789" max="789" width="3.7109375" style="138" customWidth="1"/>
    <col min="790" max="791" width="4.85546875" style="138" customWidth="1"/>
    <col min="792" max="792" width="6.28515625" style="138" customWidth="1"/>
    <col min="793" max="793" width="0" style="138" hidden="1" customWidth="1"/>
    <col min="794" max="794" width="9.7109375" style="138" customWidth="1"/>
    <col min="795" max="795" width="6.85546875" style="138" customWidth="1"/>
    <col min="796" max="1024" width="9.140625" style="138"/>
    <col min="1025" max="1025" width="6.28515625" style="138" customWidth="1"/>
    <col min="1026" max="1027" width="0" style="138" hidden="1" customWidth="1"/>
    <col min="1028" max="1028" width="20.7109375" style="138" customWidth="1"/>
    <col min="1029" max="1029" width="8.28515625" style="138" customWidth="1"/>
    <col min="1030" max="1030" width="5.28515625" style="138" customWidth="1"/>
    <col min="1031" max="1031" width="34.140625" style="138" customWidth="1"/>
    <col min="1032" max="1032" width="8.7109375" style="138" customWidth="1"/>
    <col min="1033" max="1033" width="18" style="138" customWidth="1"/>
    <col min="1034" max="1034" width="0" style="138" hidden="1" customWidth="1"/>
    <col min="1035" max="1035" width="23.28515625" style="138" customWidth="1"/>
    <col min="1036" max="1036" width="6.28515625" style="138" customWidth="1"/>
    <col min="1037" max="1037" width="10.42578125" style="138" customWidth="1"/>
    <col min="1038" max="1038" width="3.85546875" style="138" customWidth="1"/>
    <col min="1039" max="1039" width="5" style="138" customWidth="1"/>
    <col min="1040" max="1040" width="6" style="138" customWidth="1"/>
    <col min="1041" max="1042" width="5" style="138" customWidth="1"/>
    <col min="1043" max="1043" width="6.28515625" style="138" customWidth="1"/>
    <col min="1044" max="1044" width="9.85546875" style="138" customWidth="1"/>
    <col min="1045" max="1045" width="3.7109375" style="138" customWidth="1"/>
    <col min="1046" max="1047" width="4.85546875" style="138" customWidth="1"/>
    <col min="1048" max="1048" width="6.28515625" style="138" customWidth="1"/>
    <col min="1049" max="1049" width="0" style="138" hidden="1" customWidth="1"/>
    <col min="1050" max="1050" width="9.7109375" style="138" customWidth="1"/>
    <col min="1051" max="1051" width="6.85546875" style="138" customWidth="1"/>
    <col min="1052" max="1280" width="9.140625" style="138"/>
    <col min="1281" max="1281" width="6.28515625" style="138" customWidth="1"/>
    <col min="1282" max="1283" width="0" style="138" hidden="1" customWidth="1"/>
    <col min="1284" max="1284" width="20.7109375" style="138" customWidth="1"/>
    <col min="1285" max="1285" width="8.28515625" style="138" customWidth="1"/>
    <col min="1286" max="1286" width="5.28515625" style="138" customWidth="1"/>
    <col min="1287" max="1287" width="34.140625" style="138" customWidth="1"/>
    <col min="1288" max="1288" width="8.7109375" style="138" customWidth="1"/>
    <col min="1289" max="1289" width="18" style="138" customWidth="1"/>
    <col min="1290" max="1290" width="0" style="138" hidden="1" customWidth="1"/>
    <col min="1291" max="1291" width="23.28515625" style="138" customWidth="1"/>
    <col min="1292" max="1292" width="6.28515625" style="138" customWidth="1"/>
    <col min="1293" max="1293" width="10.42578125" style="138" customWidth="1"/>
    <col min="1294" max="1294" width="3.85546875" style="138" customWidth="1"/>
    <col min="1295" max="1295" width="5" style="138" customWidth="1"/>
    <col min="1296" max="1296" width="6" style="138" customWidth="1"/>
    <col min="1297" max="1298" width="5" style="138" customWidth="1"/>
    <col min="1299" max="1299" width="6.28515625" style="138" customWidth="1"/>
    <col min="1300" max="1300" width="9.85546875" style="138" customWidth="1"/>
    <col min="1301" max="1301" width="3.7109375" style="138" customWidth="1"/>
    <col min="1302" max="1303" width="4.85546875" style="138" customWidth="1"/>
    <col min="1304" max="1304" width="6.28515625" style="138" customWidth="1"/>
    <col min="1305" max="1305" width="0" style="138" hidden="1" customWidth="1"/>
    <col min="1306" max="1306" width="9.7109375" style="138" customWidth="1"/>
    <col min="1307" max="1307" width="6.85546875" style="138" customWidth="1"/>
    <col min="1308" max="1536" width="9.140625" style="138"/>
    <col min="1537" max="1537" width="6.28515625" style="138" customWidth="1"/>
    <col min="1538" max="1539" width="0" style="138" hidden="1" customWidth="1"/>
    <col min="1540" max="1540" width="20.7109375" style="138" customWidth="1"/>
    <col min="1541" max="1541" width="8.28515625" style="138" customWidth="1"/>
    <col min="1542" max="1542" width="5.28515625" style="138" customWidth="1"/>
    <col min="1543" max="1543" width="34.140625" style="138" customWidth="1"/>
    <col min="1544" max="1544" width="8.7109375" style="138" customWidth="1"/>
    <col min="1545" max="1545" width="18" style="138" customWidth="1"/>
    <col min="1546" max="1546" width="0" style="138" hidden="1" customWidth="1"/>
    <col min="1547" max="1547" width="23.28515625" style="138" customWidth="1"/>
    <col min="1548" max="1548" width="6.28515625" style="138" customWidth="1"/>
    <col min="1549" max="1549" width="10.42578125" style="138" customWidth="1"/>
    <col min="1550" max="1550" width="3.85546875" style="138" customWidth="1"/>
    <col min="1551" max="1551" width="5" style="138" customWidth="1"/>
    <col min="1552" max="1552" width="6" style="138" customWidth="1"/>
    <col min="1553" max="1554" width="5" style="138" customWidth="1"/>
    <col min="1555" max="1555" width="6.28515625" style="138" customWidth="1"/>
    <col min="1556" max="1556" width="9.85546875" style="138" customWidth="1"/>
    <col min="1557" max="1557" width="3.7109375" style="138" customWidth="1"/>
    <col min="1558" max="1559" width="4.85546875" style="138" customWidth="1"/>
    <col min="1560" max="1560" width="6.28515625" style="138" customWidth="1"/>
    <col min="1561" max="1561" width="0" style="138" hidden="1" customWidth="1"/>
    <col min="1562" max="1562" width="9.7109375" style="138" customWidth="1"/>
    <col min="1563" max="1563" width="6.85546875" style="138" customWidth="1"/>
    <col min="1564" max="1792" width="9.140625" style="138"/>
    <col min="1793" max="1793" width="6.28515625" style="138" customWidth="1"/>
    <col min="1794" max="1795" width="0" style="138" hidden="1" customWidth="1"/>
    <col min="1796" max="1796" width="20.7109375" style="138" customWidth="1"/>
    <col min="1797" max="1797" width="8.28515625" style="138" customWidth="1"/>
    <col min="1798" max="1798" width="5.28515625" style="138" customWidth="1"/>
    <col min="1799" max="1799" width="34.140625" style="138" customWidth="1"/>
    <col min="1800" max="1800" width="8.7109375" style="138" customWidth="1"/>
    <col min="1801" max="1801" width="18" style="138" customWidth="1"/>
    <col min="1802" max="1802" width="0" style="138" hidden="1" customWidth="1"/>
    <col min="1803" max="1803" width="23.28515625" style="138" customWidth="1"/>
    <col min="1804" max="1804" width="6.28515625" style="138" customWidth="1"/>
    <col min="1805" max="1805" width="10.42578125" style="138" customWidth="1"/>
    <col min="1806" max="1806" width="3.85546875" style="138" customWidth="1"/>
    <col min="1807" max="1807" width="5" style="138" customWidth="1"/>
    <col min="1808" max="1808" width="6" style="138" customWidth="1"/>
    <col min="1809" max="1810" width="5" style="138" customWidth="1"/>
    <col min="1811" max="1811" width="6.28515625" style="138" customWidth="1"/>
    <col min="1812" max="1812" width="9.85546875" style="138" customWidth="1"/>
    <col min="1813" max="1813" width="3.7109375" style="138" customWidth="1"/>
    <col min="1814" max="1815" width="4.85546875" style="138" customWidth="1"/>
    <col min="1816" max="1816" width="6.28515625" style="138" customWidth="1"/>
    <col min="1817" max="1817" width="0" style="138" hidden="1" customWidth="1"/>
    <col min="1818" max="1818" width="9.7109375" style="138" customWidth="1"/>
    <col min="1819" max="1819" width="6.85546875" style="138" customWidth="1"/>
    <col min="1820" max="2048" width="9.140625" style="138"/>
    <col min="2049" max="2049" width="6.28515625" style="138" customWidth="1"/>
    <col min="2050" max="2051" width="0" style="138" hidden="1" customWidth="1"/>
    <col min="2052" max="2052" width="20.7109375" style="138" customWidth="1"/>
    <col min="2053" max="2053" width="8.28515625" style="138" customWidth="1"/>
    <col min="2054" max="2054" width="5.28515625" style="138" customWidth="1"/>
    <col min="2055" max="2055" width="34.140625" style="138" customWidth="1"/>
    <col min="2056" max="2056" width="8.7109375" style="138" customWidth="1"/>
    <col min="2057" max="2057" width="18" style="138" customWidth="1"/>
    <col min="2058" max="2058" width="0" style="138" hidden="1" customWidth="1"/>
    <col min="2059" max="2059" width="23.28515625" style="138" customWidth="1"/>
    <col min="2060" max="2060" width="6.28515625" style="138" customWidth="1"/>
    <col min="2061" max="2061" width="10.42578125" style="138" customWidth="1"/>
    <col min="2062" max="2062" width="3.85546875" style="138" customWidth="1"/>
    <col min="2063" max="2063" width="5" style="138" customWidth="1"/>
    <col min="2064" max="2064" width="6" style="138" customWidth="1"/>
    <col min="2065" max="2066" width="5" style="138" customWidth="1"/>
    <col min="2067" max="2067" width="6.28515625" style="138" customWidth="1"/>
    <col min="2068" max="2068" width="9.85546875" style="138" customWidth="1"/>
    <col min="2069" max="2069" width="3.7109375" style="138" customWidth="1"/>
    <col min="2070" max="2071" width="4.85546875" style="138" customWidth="1"/>
    <col min="2072" max="2072" width="6.28515625" style="138" customWidth="1"/>
    <col min="2073" max="2073" width="0" style="138" hidden="1" customWidth="1"/>
    <col min="2074" max="2074" width="9.7109375" style="138" customWidth="1"/>
    <col min="2075" max="2075" width="6.85546875" style="138" customWidth="1"/>
    <col min="2076" max="2304" width="9.140625" style="138"/>
    <col min="2305" max="2305" width="6.28515625" style="138" customWidth="1"/>
    <col min="2306" max="2307" width="0" style="138" hidden="1" customWidth="1"/>
    <col min="2308" max="2308" width="20.7109375" style="138" customWidth="1"/>
    <col min="2309" max="2309" width="8.28515625" style="138" customWidth="1"/>
    <col min="2310" max="2310" width="5.28515625" style="138" customWidth="1"/>
    <col min="2311" max="2311" width="34.140625" style="138" customWidth="1"/>
    <col min="2312" max="2312" width="8.7109375" style="138" customWidth="1"/>
    <col min="2313" max="2313" width="18" style="138" customWidth="1"/>
    <col min="2314" max="2314" width="0" style="138" hidden="1" customWidth="1"/>
    <col min="2315" max="2315" width="23.28515625" style="138" customWidth="1"/>
    <col min="2316" max="2316" width="6.28515625" style="138" customWidth="1"/>
    <col min="2317" max="2317" width="10.42578125" style="138" customWidth="1"/>
    <col min="2318" max="2318" width="3.85546875" style="138" customWidth="1"/>
    <col min="2319" max="2319" width="5" style="138" customWidth="1"/>
    <col min="2320" max="2320" width="6" style="138" customWidth="1"/>
    <col min="2321" max="2322" width="5" style="138" customWidth="1"/>
    <col min="2323" max="2323" width="6.28515625" style="138" customWidth="1"/>
    <col min="2324" max="2324" width="9.85546875" style="138" customWidth="1"/>
    <col min="2325" max="2325" width="3.7109375" style="138" customWidth="1"/>
    <col min="2326" max="2327" width="4.85546875" style="138" customWidth="1"/>
    <col min="2328" max="2328" width="6.28515625" style="138" customWidth="1"/>
    <col min="2329" max="2329" width="0" style="138" hidden="1" customWidth="1"/>
    <col min="2330" max="2330" width="9.7109375" style="138" customWidth="1"/>
    <col min="2331" max="2331" width="6.85546875" style="138" customWidth="1"/>
    <col min="2332" max="2560" width="9.140625" style="138"/>
    <col min="2561" max="2561" width="6.28515625" style="138" customWidth="1"/>
    <col min="2562" max="2563" width="0" style="138" hidden="1" customWidth="1"/>
    <col min="2564" max="2564" width="20.7109375" style="138" customWidth="1"/>
    <col min="2565" max="2565" width="8.28515625" style="138" customWidth="1"/>
    <col min="2566" max="2566" width="5.28515625" style="138" customWidth="1"/>
    <col min="2567" max="2567" width="34.140625" style="138" customWidth="1"/>
    <col min="2568" max="2568" width="8.7109375" style="138" customWidth="1"/>
    <col min="2569" max="2569" width="18" style="138" customWidth="1"/>
    <col min="2570" max="2570" width="0" style="138" hidden="1" customWidth="1"/>
    <col min="2571" max="2571" width="23.28515625" style="138" customWidth="1"/>
    <col min="2572" max="2572" width="6.28515625" style="138" customWidth="1"/>
    <col min="2573" max="2573" width="10.42578125" style="138" customWidth="1"/>
    <col min="2574" max="2574" width="3.85546875" style="138" customWidth="1"/>
    <col min="2575" max="2575" width="5" style="138" customWidth="1"/>
    <col min="2576" max="2576" width="6" style="138" customWidth="1"/>
    <col min="2577" max="2578" width="5" style="138" customWidth="1"/>
    <col min="2579" max="2579" width="6.28515625" style="138" customWidth="1"/>
    <col min="2580" max="2580" width="9.85546875" style="138" customWidth="1"/>
    <col min="2581" max="2581" width="3.7109375" style="138" customWidth="1"/>
    <col min="2582" max="2583" width="4.85546875" style="138" customWidth="1"/>
    <col min="2584" max="2584" width="6.28515625" style="138" customWidth="1"/>
    <col min="2585" max="2585" width="0" style="138" hidden="1" customWidth="1"/>
    <col min="2586" max="2586" width="9.7109375" style="138" customWidth="1"/>
    <col min="2587" max="2587" width="6.85546875" style="138" customWidth="1"/>
    <col min="2588" max="2816" width="9.140625" style="138"/>
    <col min="2817" max="2817" width="6.28515625" style="138" customWidth="1"/>
    <col min="2818" max="2819" width="0" style="138" hidden="1" customWidth="1"/>
    <col min="2820" max="2820" width="20.7109375" style="138" customWidth="1"/>
    <col min="2821" max="2821" width="8.28515625" style="138" customWidth="1"/>
    <col min="2822" max="2822" width="5.28515625" style="138" customWidth="1"/>
    <col min="2823" max="2823" width="34.140625" style="138" customWidth="1"/>
    <col min="2824" max="2824" width="8.7109375" style="138" customWidth="1"/>
    <col min="2825" max="2825" width="18" style="138" customWidth="1"/>
    <col min="2826" max="2826" width="0" style="138" hidden="1" customWidth="1"/>
    <col min="2827" max="2827" width="23.28515625" style="138" customWidth="1"/>
    <col min="2828" max="2828" width="6.28515625" style="138" customWidth="1"/>
    <col min="2829" max="2829" width="10.42578125" style="138" customWidth="1"/>
    <col min="2830" max="2830" width="3.85546875" style="138" customWidth="1"/>
    <col min="2831" max="2831" width="5" style="138" customWidth="1"/>
    <col min="2832" max="2832" width="6" style="138" customWidth="1"/>
    <col min="2833" max="2834" width="5" style="138" customWidth="1"/>
    <col min="2835" max="2835" width="6.28515625" style="138" customWidth="1"/>
    <col min="2836" max="2836" width="9.85546875" style="138" customWidth="1"/>
    <col min="2837" max="2837" width="3.7109375" style="138" customWidth="1"/>
    <col min="2838" max="2839" width="4.85546875" style="138" customWidth="1"/>
    <col min="2840" max="2840" width="6.28515625" style="138" customWidth="1"/>
    <col min="2841" max="2841" width="0" style="138" hidden="1" customWidth="1"/>
    <col min="2842" max="2842" width="9.7109375" style="138" customWidth="1"/>
    <col min="2843" max="2843" width="6.85546875" style="138" customWidth="1"/>
    <col min="2844" max="3072" width="9.140625" style="138"/>
    <col min="3073" max="3073" width="6.28515625" style="138" customWidth="1"/>
    <col min="3074" max="3075" width="0" style="138" hidden="1" customWidth="1"/>
    <col min="3076" max="3076" width="20.7109375" style="138" customWidth="1"/>
    <col min="3077" max="3077" width="8.28515625" style="138" customWidth="1"/>
    <col min="3078" max="3078" width="5.28515625" style="138" customWidth="1"/>
    <col min="3079" max="3079" width="34.140625" style="138" customWidth="1"/>
    <col min="3080" max="3080" width="8.7109375" style="138" customWidth="1"/>
    <col min="3081" max="3081" width="18" style="138" customWidth="1"/>
    <col min="3082" max="3082" width="0" style="138" hidden="1" customWidth="1"/>
    <col min="3083" max="3083" width="23.28515625" style="138" customWidth="1"/>
    <col min="3084" max="3084" width="6.28515625" style="138" customWidth="1"/>
    <col min="3085" max="3085" width="10.42578125" style="138" customWidth="1"/>
    <col min="3086" max="3086" width="3.85546875" style="138" customWidth="1"/>
    <col min="3087" max="3087" width="5" style="138" customWidth="1"/>
    <col min="3088" max="3088" width="6" style="138" customWidth="1"/>
    <col min="3089" max="3090" width="5" style="138" customWidth="1"/>
    <col min="3091" max="3091" width="6.28515625" style="138" customWidth="1"/>
    <col min="3092" max="3092" width="9.85546875" style="138" customWidth="1"/>
    <col min="3093" max="3093" width="3.7109375" style="138" customWidth="1"/>
    <col min="3094" max="3095" width="4.85546875" style="138" customWidth="1"/>
    <col min="3096" max="3096" width="6.28515625" style="138" customWidth="1"/>
    <col min="3097" max="3097" width="0" style="138" hidden="1" customWidth="1"/>
    <col min="3098" max="3098" width="9.7109375" style="138" customWidth="1"/>
    <col min="3099" max="3099" width="6.85546875" style="138" customWidth="1"/>
    <col min="3100" max="3328" width="9.140625" style="138"/>
    <col min="3329" max="3329" width="6.28515625" style="138" customWidth="1"/>
    <col min="3330" max="3331" width="0" style="138" hidden="1" customWidth="1"/>
    <col min="3332" max="3332" width="20.7109375" style="138" customWidth="1"/>
    <col min="3333" max="3333" width="8.28515625" style="138" customWidth="1"/>
    <col min="3334" max="3334" width="5.28515625" style="138" customWidth="1"/>
    <col min="3335" max="3335" width="34.140625" style="138" customWidth="1"/>
    <col min="3336" max="3336" width="8.7109375" style="138" customWidth="1"/>
    <col min="3337" max="3337" width="18" style="138" customWidth="1"/>
    <col min="3338" max="3338" width="0" style="138" hidden="1" customWidth="1"/>
    <col min="3339" max="3339" width="23.28515625" style="138" customWidth="1"/>
    <col min="3340" max="3340" width="6.28515625" style="138" customWidth="1"/>
    <col min="3341" max="3341" width="10.42578125" style="138" customWidth="1"/>
    <col min="3342" max="3342" width="3.85546875" style="138" customWidth="1"/>
    <col min="3343" max="3343" width="5" style="138" customWidth="1"/>
    <col min="3344" max="3344" width="6" style="138" customWidth="1"/>
    <col min="3345" max="3346" width="5" style="138" customWidth="1"/>
    <col min="3347" max="3347" width="6.28515625" style="138" customWidth="1"/>
    <col min="3348" max="3348" width="9.85546875" style="138" customWidth="1"/>
    <col min="3349" max="3349" width="3.7109375" style="138" customWidth="1"/>
    <col min="3350" max="3351" width="4.85546875" style="138" customWidth="1"/>
    <col min="3352" max="3352" width="6.28515625" style="138" customWidth="1"/>
    <col min="3353" max="3353" width="0" style="138" hidden="1" customWidth="1"/>
    <col min="3354" max="3354" width="9.7109375" style="138" customWidth="1"/>
    <col min="3355" max="3355" width="6.85546875" style="138" customWidth="1"/>
    <col min="3356" max="3584" width="9.140625" style="138"/>
    <col min="3585" max="3585" width="6.28515625" style="138" customWidth="1"/>
    <col min="3586" max="3587" width="0" style="138" hidden="1" customWidth="1"/>
    <col min="3588" max="3588" width="20.7109375" style="138" customWidth="1"/>
    <col min="3589" max="3589" width="8.28515625" style="138" customWidth="1"/>
    <col min="3590" max="3590" width="5.28515625" style="138" customWidth="1"/>
    <col min="3591" max="3591" width="34.140625" style="138" customWidth="1"/>
    <col min="3592" max="3592" width="8.7109375" style="138" customWidth="1"/>
    <col min="3593" max="3593" width="18" style="138" customWidth="1"/>
    <col min="3594" max="3594" width="0" style="138" hidden="1" customWidth="1"/>
    <col min="3595" max="3595" width="23.28515625" style="138" customWidth="1"/>
    <col min="3596" max="3596" width="6.28515625" style="138" customWidth="1"/>
    <col min="3597" max="3597" width="10.42578125" style="138" customWidth="1"/>
    <col min="3598" max="3598" width="3.85546875" style="138" customWidth="1"/>
    <col min="3599" max="3599" width="5" style="138" customWidth="1"/>
    <col min="3600" max="3600" width="6" style="138" customWidth="1"/>
    <col min="3601" max="3602" width="5" style="138" customWidth="1"/>
    <col min="3603" max="3603" width="6.28515625" style="138" customWidth="1"/>
    <col min="3604" max="3604" width="9.85546875" style="138" customWidth="1"/>
    <col min="3605" max="3605" width="3.7109375" style="138" customWidth="1"/>
    <col min="3606" max="3607" width="4.85546875" style="138" customWidth="1"/>
    <col min="3608" max="3608" width="6.28515625" style="138" customWidth="1"/>
    <col min="3609" max="3609" width="0" style="138" hidden="1" customWidth="1"/>
    <col min="3610" max="3610" width="9.7109375" style="138" customWidth="1"/>
    <col min="3611" max="3611" width="6.85546875" style="138" customWidth="1"/>
    <col min="3612" max="3840" width="9.140625" style="138"/>
    <col min="3841" max="3841" width="6.28515625" style="138" customWidth="1"/>
    <col min="3842" max="3843" width="0" style="138" hidden="1" customWidth="1"/>
    <col min="3844" max="3844" width="20.7109375" style="138" customWidth="1"/>
    <col min="3845" max="3845" width="8.28515625" style="138" customWidth="1"/>
    <col min="3846" max="3846" width="5.28515625" style="138" customWidth="1"/>
    <col min="3847" max="3847" width="34.140625" style="138" customWidth="1"/>
    <col min="3848" max="3848" width="8.7109375" style="138" customWidth="1"/>
    <col min="3849" max="3849" width="18" style="138" customWidth="1"/>
    <col min="3850" max="3850" width="0" style="138" hidden="1" customWidth="1"/>
    <col min="3851" max="3851" width="23.28515625" style="138" customWidth="1"/>
    <col min="3852" max="3852" width="6.28515625" style="138" customWidth="1"/>
    <col min="3853" max="3853" width="10.42578125" style="138" customWidth="1"/>
    <col min="3854" max="3854" width="3.85546875" style="138" customWidth="1"/>
    <col min="3855" max="3855" width="5" style="138" customWidth="1"/>
    <col min="3856" max="3856" width="6" style="138" customWidth="1"/>
    <col min="3857" max="3858" width="5" style="138" customWidth="1"/>
    <col min="3859" max="3859" width="6.28515625" style="138" customWidth="1"/>
    <col min="3860" max="3860" width="9.85546875" style="138" customWidth="1"/>
    <col min="3861" max="3861" width="3.7109375" style="138" customWidth="1"/>
    <col min="3862" max="3863" width="4.85546875" style="138" customWidth="1"/>
    <col min="3864" max="3864" width="6.28515625" style="138" customWidth="1"/>
    <col min="3865" max="3865" width="0" style="138" hidden="1" customWidth="1"/>
    <col min="3866" max="3866" width="9.7109375" style="138" customWidth="1"/>
    <col min="3867" max="3867" width="6.85546875" style="138" customWidth="1"/>
    <col min="3868" max="4096" width="9.140625" style="138"/>
    <col min="4097" max="4097" width="6.28515625" style="138" customWidth="1"/>
    <col min="4098" max="4099" width="0" style="138" hidden="1" customWidth="1"/>
    <col min="4100" max="4100" width="20.7109375" style="138" customWidth="1"/>
    <col min="4101" max="4101" width="8.28515625" style="138" customWidth="1"/>
    <col min="4102" max="4102" width="5.28515625" style="138" customWidth="1"/>
    <col min="4103" max="4103" width="34.140625" style="138" customWidth="1"/>
    <col min="4104" max="4104" width="8.7109375" style="138" customWidth="1"/>
    <col min="4105" max="4105" width="18" style="138" customWidth="1"/>
    <col min="4106" max="4106" width="0" style="138" hidden="1" customWidth="1"/>
    <col min="4107" max="4107" width="23.28515625" style="138" customWidth="1"/>
    <col min="4108" max="4108" width="6.28515625" style="138" customWidth="1"/>
    <col min="4109" max="4109" width="10.42578125" style="138" customWidth="1"/>
    <col min="4110" max="4110" width="3.85546875" style="138" customWidth="1"/>
    <col min="4111" max="4111" width="5" style="138" customWidth="1"/>
    <col min="4112" max="4112" width="6" style="138" customWidth="1"/>
    <col min="4113" max="4114" width="5" style="138" customWidth="1"/>
    <col min="4115" max="4115" width="6.28515625" style="138" customWidth="1"/>
    <col min="4116" max="4116" width="9.85546875" style="138" customWidth="1"/>
    <col min="4117" max="4117" width="3.7109375" style="138" customWidth="1"/>
    <col min="4118" max="4119" width="4.85546875" style="138" customWidth="1"/>
    <col min="4120" max="4120" width="6.28515625" style="138" customWidth="1"/>
    <col min="4121" max="4121" width="0" style="138" hidden="1" customWidth="1"/>
    <col min="4122" max="4122" width="9.7109375" style="138" customWidth="1"/>
    <col min="4123" max="4123" width="6.85546875" style="138" customWidth="1"/>
    <col min="4124" max="4352" width="9.140625" style="138"/>
    <col min="4353" max="4353" width="6.28515625" style="138" customWidth="1"/>
    <col min="4354" max="4355" width="0" style="138" hidden="1" customWidth="1"/>
    <col min="4356" max="4356" width="20.7109375" style="138" customWidth="1"/>
    <col min="4357" max="4357" width="8.28515625" style="138" customWidth="1"/>
    <col min="4358" max="4358" width="5.28515625" style="138" customWidth="1"/>
    <col min="4359" max="4359" width="34.140625" style="138" customWidth="1"/>
    <col min="4360" max="4360" width="8.7109375" style="138" customWidth="1"/>
    <col min="4361" max="4361" width="18" style="138" customWidth="1"/>
    <col min="4362" max="4362" width="0" style="138" hidden="1" customWidth="1"/>
    <col min="4363" max="4363" width="23.28515625" style="138" customWidth="1"/>
    <col min="4364" max="4364" width="6.28515625" style="138" customWidth="1"/>
    <col min="4365" max="4365" width="10.42578125" style="138" customWidth="1"/>
    <col min="4366" max="4366" width="3.85546875" style="138" customWidth="1"/>
    <col min="4367" max="4367" width="5" style="138" customWidth="1"/>
    <col min="4368" max="4368" width="6" style="138" customWidth="1"/>
    <col min="4369" max="4370" width="5" style="138" customWidth="1"/>
    <col min="4371" max="4371" width="6.28515625" style="138" customWidth="1"/>
    <col min="4372" max="4372" width="9.85546875" style="138" customWidth="1"/>
    <col min="4373" max="4373" width="3.7109375" style="138" customWidth="1"/>
    <col min="4374" max="4375" width="4.85546875" style="138" customWidth="1"/>
    <col min="4376" max="4376" width="6.28515625" style="138" customWidth="1"/>
    <col min="4377" max="4377" width="0" style="138" hidden="1" customWidth="1"/>
    <col min="4378" max="4378" width="9.7109375" style="138" customWidth="1"/>
    <col min="4379" max="4379" width="6.85546875" style="138" customWidth="1"/>
    <col min="4380" max="4608" width="9.140625" style="138"/>
    <col min="4609" max="4609" width="6.28515625" style="138" customWidth="1"/>
    <col min="4610" max="4611" width="0" style="138" hidden="1" customWidth="1"/>
    <col min="4612" max="4612" width="20.7109375" style="138" customWidth="1"/>
    <col min="4613" max="4613" width="8.28515625" style="138" customWidth="1"/>
    <col min="4614" max="4614" width="5.28515625" style="138" customWidth="1"/>
    <col min="4615" max="4615" width="34.140625" style="138" customWidth="1"/>
    <col min="4616" max="4616" width="8.7109375" style="138" customWidth="1"/>
    <col min="4617" max="4617" width="18" style="138" customWidth="1"/>
    <col min="4618" max="4618" width="0" style="138" hidden="1" customWidth="1"/>
    <col min="4619" max="4619" width="23.28515625" style="138" customWidth="1"/>
    <col min="4620" max="4620" width="6.28515625" style="138" customWidth="1"/>
    <col min="4621" max="4621" width="10.42578125" style="138" customWidth="1"/>
    <col min="4622" max="4622" width="3.85546875" style="138" customWidth="1"/>
    <col min="4623" max="4623" width="5" style="138" customWidth="1"/>
    <col min="4624" max="4624" width="6" style="138" customWidth="1"/>
    <col min="4625" max="4626" width="5" style="138" customWidth="1"/>
    <col min="4627" max="4627" width="6.28515625" style="138" customWidth="1"/>
    <col min="4628" max="4628" width="9.85546875" style="138" customWidth="1"/>
    <col min="4629" max="4629" width="3.7109375" style="138" customWidth="1"/>
    <col min="4630" max="4631" width="4.85546875" style="138" customWidth="1"/>
    <col min="4632" max="4632" width="6.28515625" style="138" customWidth="1"/>
    <col min="4633" max="4633" width="0" style="138" hidden="1" customWidth="1"/>
    <col min="4634" max="4634" width="9.7109375" style="138" customWidth="1"/>
    <col min="4635" max="4635" width="6.85546875" style="138" customWidth="1"/>
    <col min="4636" max="4864" width="9.140625" style="138"/>
    <col min="4865" max="4865" width="6.28515625" style="138" customWidth="1"/>
    <col min="4866" max="4867" width="0" style="138" hidden="1" customWidth="1"/>
    <col min="4868" max="4868" width="20.7109375" style="138" customWidth="1"/>
    <col min="4869" max="4869" width="8.28515625" style="138" customWidth="1"/>
    <col min="4870" max="4870" width="5.28515625" style="138" customWidth="1"/>
    <col min="4871" max="4871" width="34.140625" style="138" customWidth="1"/>
    <col min="4872" max="4872" width="8.7109375" style="138" customWidth="1"/>
    <col min="4873" max="4873" width="18" style="138" customWidth="1"/>
    <col min="4874" max="4874" width="0" style="138" hidden="1" customWidth="1"/>
    <col min="4875" max="4875" width="23.28515625" style="138" customWidth="1"/>
    <col min="4876" max="4876" width="6.28515625" style="138" customWidth="1"/>
    <col min="4877" max="4877" width="10.42578125" style="138" customWidth="1"/>
    <col min="4878" max="4878" width="3.85546875" style="138" customWidth="1"/>
    <col min="4879" max="4879" width="5" style="138" customWidth="1"/>
    <col min="4880" max="4880" width="6" style="138" customWidth="1"/>
    <col min="4881" max="4882" width="5" style="138" customWidth="1"/>
    <col min="4883" max="4883" width="6.28515625" style="138" customWidth="1"/>
    <col min="4884" max="4884" width="9.85546875" style="138" customWidth="1"/>
    <col min="4885" max="4885" width="3.7109375" style="138" customWidth="1"/>
    <col min="4886" max="4887" width="4.85546875" style="138" customWidth="1"/>
    <col min="4888" max="4888" width="6.28515625" style="138" customWidth="1"/>
    <col min="4889" max="4889" width="0" style="138" hidden="1" customWidth="1"/>
    <col min="4890" max="4890" width="9.7109375" style="138" customWidth="1"/>
    <col min="4891" max="4891" width="6.85546875" style="138" customWidth="1"/>
    <col min="4892" max="5120" width="9.140625" style="138"/>
    <col min="5121" max="5121" width="6.28515625" style="138" customWidth="1"/>
    <col min="5122" max="5123" width="0" style="138" hidden="1" customWidth="1"/>
    <col min="5124" max="5124" width="20.7109375" style="138" customWidth="1"/>
    <col min="5125" max="5125" width="8.28515625" style="138" customWidth="1"/>
    <col min="5126" max="5126" width="5.28515625" style="138" customWidth="1"/>
    <col min="5127" max="5127" width="34.140625" style="138" customWidth="1"/>
    <col min="5128" max="5128" width="8.7109375" style="138" customWidth="1"/>
    <col min="5129" max="5129" width="18" style="138" customWidth="1"/>
    <col min="5130" max="5130" width="0" style="138" hidden="1" customWidth="1"/>
    <col min="5131" max="5131" width="23.28515625" style="138" customWidth="1"/>
    <col min="5132" max="5132" width="6.28515625" style="138" customWidth="1"/>
    <col min="5133" max="5133" width="10.42578125" style="138" customWidth="1"/>
    <col min="5134" max="5134" width="3.85546875" style="138" customWidth="1"/>
    <col min="5135" max="5135" width="5" style="138" customWidth="1"/>
    <col min="5136" max="5136" width="6" style="138" customWidth="1"/>
    <col min="5137" max="5138" width="5" style="138" customWidth="1"/>
    <col min="5139" max="5139" width="6.28515625" style="138" customWidth="1"/>
    <col min="5140" max="5140" width="9.85546875" style="138" customWidth="1"/>
    <col min="5141" max="5141" width="3.7109375" style="138" customWidth="1"/>
    <col min="5142" max="5143" width="4.85546875" style="138" customWidth="1"/>
    <col min="5144" max="5144" width="6.28515625" style="138" customWidth="1"/>
    <col min="5145" max="5145" width="0" style="138" hidden="1" customWidth="1"/>
    <col min="5146" max="5146" width="9.7109375" style="138" customWidth="1"/>
    <col min="5147" max="5147" width="6.85546875" style="138" customWidth="1"/>
    <col min="5148" max="5376" width="9.140625" style="138"/>
    <col min="5377" max="5377" width="6.28515625" style="138" customWidth="1"/>
    <col min="5378" max="5379" width="0" style="138" hidden="1" customWidth="1"/>
    <col min="5380" max="5380" width="20.7109375" style="138" customWidth="1"/>
    <col min="5381" max="5381" width="8.28515625" style="138" customWidth="1"/>
    <col min="5382" max="5382" width="5.28515625" style="138" customWidth="1"/>
    <col min="5383" max="5383" width="34.140625" style="138" customWidth="1"/>
    <col min="5384" max="5384" width="8.7109375" style="138" customWidth="1"/>
    <col min="5385" max="5385" width="18" style="138" customWidth="1"/>
    <col min="5386" max="5386" width="0" style="138" hidden="1" customWidth="1"/>
    <col min="5387" max="5387" width="23.28515625" style="138" customWidth="1"/>
    <col min="5388" max="5388" width="6.28515625" style="138" customWidth="1"/>
    <col min="5389" max="5389" width="10.42578125" style="138" customWidth="1"/>
    <col min="5390" max="5390" width="3.85546875" style="138" customWidth="1"/>
    <col min="5391" max="5391" width="5" style="138" customWidth="1"/>
    <col min="5392" max="5392" width="6" style="138" customWidth="1"/>
    <col min="5393" max="5394" width="5" style="138" customWidth="1"/>
    <col min="5395" max="5395" width="6.28515625" style="138" customWidth="1"/>
    <col min="5396" max="5396" width="9.85546875" style="138" customWidth="1"/>
    <col min="5397" max="5397" width="3.7109375" style="138" customWidth="1"/>
    <col min="5398" max="5399" width="4.85546875" style="138" customWidth="1"/>
    <col min="5400" max="5400" width="6.28515625" style="138" customWidth="1"/>
    <col min="5401" max="5401" width="0" style="138" hidden="1" customWidth="1"/>
    <col min="5402" max="5402" width="9.7109375" style="138" customWidth="1"/>
    <col min="5403" max="5403" width="6.85546875" style="138" customWidth="1"/>
    <col min="5404" max="5632" width="9.140625" style="138"/>
    <col min="5633" max="5633" width="6.28515625" style="138" customWidth="1"/>
    <col min="5634" max="5635" width="0" style="138" hidden="1" customWidth="1"/>
    <col min="5636" max="5636" width="20.7109375" style="138" customWidth="1"/>
    <col min="5637" max="5637" width="8.28515625" style="138" customWidth="1"/>
    <col min="5638" max="5638" width="5.28515625" style="138" customWidth="1"/>
    <col min="5639" max="5639" width="34.140625" style="138" customWidth="1"/>
    <col min="5640" max="5640" width="8.7109375" style="138" customWidth="1"/>
    <col min="5641" max="5641" width="18" style="138" customWidth="1"/>
    <col min="5642" max="5642" width="0" style="138" hidden="1" customWidth="1"/>
    <col min="5643" max="5643" width="23.28515625" style="138" customWidth="1"/>
    <col min="5644" max="5644" width="6.28515625" style="138" customWidth="1"/>
    <col min="5645" max="5645" width="10.42578125" style="138" customWidth="1"/>
    <col min="5646" max="5646" width="3.85546875" style="138" customWidth="1"/>
    <col min="5647" max="5647" width="5" style="138" customWidth="1"/>
    <col min="5648" max="5648" width="6" style="138" customWidth="1"/>
    <col min="5649" max="5650" width="5" style="138" customWidth="1"/>
    <col min="5651" max="5651" width="6.28515625" style="138" customWidth="1"/>
    <col min="5652" max="5652" width="9.85546875" style="138" customWidth="1"/>
    <col min="5653" max="5653" width="3.7109375" style="138" customWidth="1"/>
    <col min="5654" max="5655" width="4.85546875" style="138" customWidth="1"/>
    <col min="5656" max="5656" width="6.28515625" style="138" customWidth="1"/>
    <col min="5657" max="5657" width="0" style="138" hidden="1" customWidth="1"/>
    <col min="5658" max="5658" width="9.7109375" style="138" customWidth="1"/>
    <col min="5659" max="5659" width="6.85546875" style="138" customWidth="1"/>
    <col min="5660" max="5888" width="9.140625" style="138"/>
    <col min="5889" max="5889" width="6.28515625" style="138" customWidth="1"/>
    <col min="5890" max="5891" width="0" style="138" hidden="1" customWidth="1"/>
    <col min="5892" max="5892" width="20.7109375" style="138" customWidth="1"/>
    <col min="5893" max="5893" width="8.28515625" style="138" customWidth="1"/>
    <col min="5894" max="5894" width="5.28515625" style="138" customWidth="1"/>
    <col min="5895" max="5895" width="34.140625" style="138" customWidth="1"/>
    <col min="5896" max="5896" width="8.7109375" style="138" customWidth="1"/>
    <col min="5897" max="5897" width="18" style="138" customWidth="1"/>
    <col min="5898" max="5898" width="0" style="138" hidden="1" customWidth="1"/>
    <col min="5899" max="5899" width="23.28515625" style="138" customWidth="1"/>
    <col min="5900" max="5900" width="6.28515625" style="138" customWidth="1"/>
    <col min="5901" max="5901" width="10.42578125" style="138" customWidth="1"/>
    <col min="5902" max="5902" width="3.85546875" style="138" customWidth="1"/>
    <col min="5903" max="5903" width="5" style="138" customWidth="1"/>
    <col min="5904" max="5904" width="6" style="138" customWidth="1"/>
    <col min="5905" max="5906" width="5" style="138" customWidth="1"/>
    <col min="5907" max="5907" width="6.28515625" style="138" customWidth="1"/>
    <col min="5908" max="5908" width="9.85546875" style="138" customWidth="1"/>
    <col min="5909" max="5909" width="3.7109375" style="138" customWidth="1"/>
    <col min="5910" max="5911" width="4.85546875" style="138" customWidth="1"/>
    <col min="5912" max="5912" width="6.28515625" style="138" customWidth="1"/>
    <col min="5913" max="5913" width="0" style="138" hidden="1" customWidth="1"/>
    <col min="5914" max="5914" width="9.7109375" style="138" customWidth="1"/>
    <col min="5915" max="5915" width="6.85546875" style="138" customWidth="1"/>
    <col min="5916" max="6144" width="9.140625" style="138"/>
    <col min="6145" max="6145" width="6.28515625" style="138" customWidth="1"/>
    <col min="6146" max="6147" width="0" style="138" hidden="1" customWidth="1"/>
    <col min="6148" max="6148" width="20.7109375" style="138" customWidth="1"/>
    <col min="6149" max="6149" width="8.28515625" style="138" customWidth="1"/>
    <col min="6150" max="6150" width="5.28515625" style="138" customWidth="1"/>
    <col min="6151" max="6151" width="34.140625" style="138" customWidth="1"/>
    <col min="6152" max="6152" width="8.7109375" style="138" customWidth="1"/>
    <col min="6153" max="6153" width="18" style="138" customWidth="1"/>
    <col min="6154" max="6154" width="0" style="138" hidden="1" customWidth="1"/>
    <col min="6155" max="6155" width="23.28515625" style="138" customWidth="1"/>
    <col min="6156" max="6156" width="6.28515625" style="138" customWidth="1"/>
    <col min="6157" max="6157" width="10.42578125" style="138" customWidth="1"/>
    <col min="6158" max="6158" width="3.85546875" style="138" customWidth="1"/>
    <col min="6159" max="6159" width="5" style="138" customWidth="1"/>
    <col min="6160" max="6160" width="6" style="138" customWidth="1"/>
    <col min="6161" max="6162" width="5" style="138" customWidth="1"/>
    <col min="6163" max="6163" width="6.28515625" style="138" customWidth="1"/>
    <col min="6164" max="6164" width="9.85546875" style="138" customWidth="1"/>
    <col min="6165" max="6165" width="3.7109375" style="138" customWidth="1"/>
    <col min="6166" max="6167" width="4.85546875" style="138" customWidth="1"/>
    <col min="6168" max="6168" width="6.28515625" style="138" customWidth="1"/>
    <col min="6169" max="6169" width="0" style="138" hidden="1" customWidth="1"/>
    <col min="6170" max="6170" width="9.7109375" style="138" customWidth="1"/>
    <col min="6171" max="6171" width="6.85546875" style="138" customWidth="1"/>
    <col min="6172" max="6400" width="9.140625" style="138"/>
    <col min="6401" max="6401" width="6.28515625" style="138" customWidth="1"/>
    <col min="6402" max="6403" width="0" style="138" hidden="1" customWidth="1"/>
    <col min="6404" max="6404" width="20.7109375" style="138" customWidth="1"/>
    <col min="6405" max="6405" width="8.28515625" style="138" customWidth="1"/>
    <col min="6406" max="6406" width="5.28515625" style="138" customWidth="1"/>
    <col min="6407" max="6407" width="34.140625" style="138" customWidth="1"/>
    <col min="6408" max="6408" width="8.7109375" style="138" customWidth="1"/>
    <col min="6409" max="6409" width="18" style="138" customWidth="1"/>
    <col min="6410" max="6410" width="0" style="138" hidden="1" customWidth="1"/>
    <col min="6411" max="6411" width="23.28515625" style="138" customWidth="1"/>
    <col min="6412" max="6412" width="6.28515625" style="138" customWidth="1"/>
    <col min="6413" max="6413" width="10.42578125" style="138" customWidth="1"/>
    <col min="6414" max="6414" width="3.85546875" style="138" customWidth="1"/>
    <col min="6415" max="6415" width="5" style="138" customWidth="1"/>
    <col min="6416" max="6416" width="6" style="138" customWidth="1"/>
    <col min="6417" max="6418" width="5" style="138" customWidth="1"/>
    <col min="6419" max="6419" width="6.28515625" style="138" customWidth="1"/>
    <col min="6420" max="6420" width="9.85546875" style="138" customWidth="1"/>
    <col min="6421" max="6421" width="3.7109375" style="138" customWidth="1"/>
    <col min="6422" max="6423" width="4.85546875" style="138" customWidth="1"/>
    <col min="6424" max="6424" width="6.28515625" style="138" customWidth="1"/>
    <col min="6425" max="6425" width="0" style="138" hidden="1" customWidth="1"/>
    <col min="6426" max="6426" width="9.7109375" style="138" customWidth="1"/>
    <col min="6427" max="6427" width="6.85546875" style="138" customWidth="1"/>
    <col min="6428" max="6656" width="9.140625" style="138"/>
    <col min="6657" max="6657" width="6.28515625" style="138" customWidth="1"/>
    <col min="6658" max="6659" width="0" style="138" hidden="1" customWidth="1"/>
    <col min="6660" max="6660" width="20.7109375" style="138" customWidth="1"/>
    <col min="6661" max="6661" width="8.28515625" style="138" customWidth="1"/>
    <col min="6662" max="6662" width="5.28515625" style="138" customWidth="1"/>
    <col min="6663" max="6663" width="34.140625" style="138" customWidth="1"/>
    <col min="6664" max="6664" width="8.7109375" style="138" customWidth="1"/>
    <col min="6665" max="6665" width="18" style="138" customWidth="1"/>
    <col min="6666" max="6666" width="0" style="138" hidden="1" customWidth="1"/>
    <col min="6667" max="6667" width="23.28515625" style="138" customWidth="1"/>
    <col min="6668" max="6668" width="6.28515625" style="138" customWidth="1"/>
    <col min="6669" max="6669" width="10.42578125" style="138" customWidth="1"/>
    <col min="6670" max="6670" width="3.85546875" style="138" customWidth="1"/>
    <col min="6671" max="6671" width="5" style="138" customWidth="1"/>
    <col min="6672" max="6672" width="6" style="138" customWidth="1"/>
    <col min="6673" max="6674" width="5" style="138" customWidth="1"/>
    <col min="6675" max="6675" width="6.28515625" style="138" customWidth="1"/>
    <col min="6676" max="6676" width="9.85546875" style="138" customWidth="1"/>
    <col min="6677" max="6677" width="3.7109375" style="138" customWidth="1"/>
    <col min="6678" max="6679" width="4.85546875" style="138" customWidth="1"/>
    <col min="6680" max="6680" width="6.28515625" style="138" customWidth="1"/>
    <col min="6681" max="6681" width="0" style="138" hidden="1" customWidth="1"/>
    <col min="6682" max="6682" width="9.7109375" style="138" customWidth="1"/>
    <col min="6683" max="6683" width="6.85546875" style="138" customWidth="1"/>
    <col min="6684" max="6912" width="9.140625" style="138"/>
    <col min="6913" max="6913" width="6.28515625" style="138" customWidth="1"/>
    <col min="6914" max="6915" width="0" style="138" hidden="1" customWidth="1"/>
    <col min="6916" max="6916" width="20.7109375" style="138" customWidth="1"/>
    <col min="6917" max="6917" width="8.28515625" style="138" customWidth="1"/>
    <col min="6918" max="6918" width="5.28515625" style="138" customWidth="1"/>
    <col min="6919" max="6919" width="34.140625" style="138" customWidth="1"/>
    <col min="6920" max="6920" width="8.7109375" style="138" customWidth="1"/>
    <col min="6921" max="6921" width="18" style="138" customWidth="1"/>
    <col min="6922" max="6922" width="0" style="138" hidden="1" customWidth="1"/>
    <col min="6923" max="6923" width="23.28515625" style="138" customWidth="1"/>
    <col min="6924" max="6924" width="6.28515625" style="138" customWidth="1"/>
    <col min="6925" max="6925" width="10.42578125" style="138" customWidth="1"/>
    <col min="6926" max="6926" width="3.85546875" style="138" customWidth="1"/>
    <col min="6927" max="6927" width="5" style="138" customWidth="1"/>
    <col min="6928" max="6928" width="6" style="138" customWidth="1"/>
    <col min="6929" max="6930" width="5" style="138" customWidth="1"/>
    <col min="6931" max="6931" width="6.28515625" style="138" customWidth="1"/>
    <col min="6932" max="6932" width="9.85546875" style="138" customWidth="1"/>
    <col min="6933" max="6933" width="3.7109375" style="138" customWidth="1"/>
    <col min="6934" max="6935" width="4.85546875" style="138" customWidth="1"/>
    <col min="6936" max="6936" width="6.28515625" style="138" customWidth="1"/>
    <col min="6937" max="6937" width="0" style="138" hidden="1" customWidth="1"/>
    <col min="6938" max="6938" width="9.7109375" style="138" customWidth="1"/>
    <col min="6939" max="6939" width="6.85546875" style="138" customWidth="1"/>
    <col min="6940" max="7168" width="9.140625" style="138"/>
    <col min="7169" max="7169" width="6.28515625" style="138" customWidth="1"/>
    <col min="7170" max="7171" width="0" style="138" hidden="1" customWidth="1"/>
    <col min="7172" max="7172" width="20.7109375" style="138" customWidth="1"/>
    <col min="7173" max="7173" width="8.28515625" style="138" customWidth="1"/>
    <col min="7174" max="7174" width="5.28515625" style="138" customWidth="1"/>
    <col min="7175" max="7175" width="34.140625" style="138" customWidth="1"/>
    <col min="7176" max="7176" width="8.7109375" style="138" customWidth="1"/>
    <col min="7177" max="7177" width="18" style="138" customWidth="1"/>
    <col min="7178" max="7178" width="0" style="138" hidden="1" customWidth="1"/>
    <col min="7179" max="7179" width="23.28515625" style="138" customWidth="1"/>
    <col min="7180" max="7180" width="6.28515625" style="138" customWidth="1"/>
    <col min="7181" max="7181" width="10.42578125" style="138" customWidth="1"/>
    <col min="7182" max="7182" width="3.85546875" style="138" customWidth="1"/>
    <col min="7183" max="7183" width="5" style="138" customWidth="1"/>
    <col min="7184" max="7184" width="6" style="138" customWidth="1"/>
    <col min="7185" max="7186" width="5" style="138" customWidth="1"/>
    <col min="7187" max="7187" width="6.28515625" style="138" customWidth="1"/>
    <col min="7188" max="7188" width="9.85546875" style="138" customWidth="1"/>
    <col min="7189" max="7189" width="3.7109375" style="138" customWidth="1"/>
    <col min="7190" max="7191" width="4.85546875" style="138" customWidth="1"/>
    <col min="7192" max="7192" width="6.28515625" style="138" customWidth="1"/>
    <col min="7193" max="7193" width="0" style="138" hidden="1" customWidth="1"/>
    <col min="7194" max="7194" width="9.7109375" style="138" customWidth="1"/>
    <col min="7195" max="7195" width="6.85546875" style="138" customWidth="1"/>
    <col min="7196" max="7424" width="9.140625" style="138"/>
    <col min="7425" max="7425" width="6.28515625" style="138" customWidth="1"/>
    <col min="7426" max="7427" width="0" style="138" hidden="1" customWidth="1"/>
    <col min="7428" max="7428" width="20.7109375" style="138" customWidth="1"/>
    <col min="7429" max="7429" width="8.28515625" style="138" customWidth="1"/>
    <col min="7430" max="7430" width="5.28515625" style="138" customWidth="1"/>
    <col min="7431" max="7431" width="34.140625" style="138" customWidth="1"/>
    <col min="7432" max="7432" width="8.7109375" style="138" customWidth="1"/>
    <col min="7433" max="7433" width="18" style="138" customWidth="1"/>
    <col min="7434" max="7434" width="0" style="138" hidden="1" customWidth="1"/>
    <col min="7435" max="7435" width="23.28515625" style="138" customWidth="1"/>
    <col min="7436" max="7436" width="6.28515625" style="138" customWidth="1"/>
    <col min="7437" max="7437" width="10.42578125" style="138" customWidth="1"/>
    <col min="7438" max="7438" width="3.85546875" style="138" customWidth="1"/>
    <col min="7439" max="7439" width="5" style="138" customWidth="1"/>
    <col min="7440" max="7440" width="6" style="138" customWidth="1"/>
    <col min="7441" max="7442" width="5" style="138" customWidth="1"/>
    <col min="7443" max="7443" width="6.28515625" style="138" customWidth="1"/>
    <col min="7444" max="7444" width="9.85546875" style="138" customWidth="1"/>
    <col min="7445" max="7445" width="3.7109375" style="138" customWidth="1"/>
    <col min="7446" max="7447" width="4.85546875" style="138" customWidth="1"/>
    <col min="7448" max="7448" width="6.28515625" style="138" customWidth="1"/>
    <col min="7449" max="7449" width="0" style="138" hidden="1" customWidth="1"/>
    <col min="7450" max="7450" width="9.7109375" style="138" customWidth="1"/>
    <col min="7451" max="7451" width="6.85546875" style="138" customWidth="1"/>
    <col min="7452" max="7680" width="9.140625" style="138"/>
    <col min="7681" max="7681" width="6.28515625" style="138" customWidth="1"/>
    <col min="7682" max="7683" width="0" style="138" hidden="1" customWidth="1"/>
    <col min="7684" max="7684" width="20.7109375" style="138" customWidth="1"/>
    <col min="7685" max="7685" width="8.28515625" style="138" customWidth="1"/>
    <col min="7686" max="7686" width="5.28515625" style="138" customWidth="1"/>
    <col min="7687" max="7687" width="34.140625" style="138" customWidth="1"/>
    <col min="7688" max="7688" width="8.7109375" style="138" customWidth="1"/>
    <col min="7689" max="7689" width="18" style="138" customWidth="1"/>
    <col min="7690" max="7690" width="0" style="138" hidden="1" customWidth="1"/>
    <col min="7691" max="7691" width="23.28515625" style="138" customWidth="1"/>
    <col min="7692" max="7692" width="6.28515625" style="138" customWidth="1"/>
    <col min="7693" max="7693" width="10.42578125" style="138" customWidth="1"/>
    <col min="7694" max="7694" width="3.85546875" style="138" customWidth="1"/>
    <col min="7695" max="7695" width="5" style="138" customWidth="1"/>
    <col min="7696" max="7696" width="6" style="138" customWidth="1"/>
    <col min="7697" max="7698" width="5" style="138" customWidth="1"/>
    <col min="7699" max="7699" width="6.28515625" style="138" customWidth="1"/>
    <col min="7700" max="7700" width="9.85546875" style="138" customWidth="1"/>
    <col min="7701" max="7701" width="3.7109375" style="138" customWidth="1"/>
    <col min="7702" max="7703" width="4.85546875" style="138" customWidth="1"/>
    <col min="7704" max="7704" width="6.28515625" style="138" customWidth="1"/>
    <col min="7705" max="7705" width="0" style="138" hidden="1" customWidth="1"/>
    <col min="7706" max="7706" width="9.7109375" style="138" customWidth="1"/>
    <col min="7707" max="7707" width="6.85546875" style="138" customWidth="1"/>
    <col min="7708" max="7936" width="9.140625" style="138"/>
    <col min="7937" max="7937" width="6.28515625" style="138" customWidth="1"/>
    <col min="7938" max="7939" width="0" style="138" hidden="1" customWidth="1"/>
    <col min="7940" max="7940" width="20.7109375" style="138" customWidth="1"/>
    <col min="7941" max="7941" width="8.28515625" style="138" customWidth="1"/>
    <col min="7942" max="7942" width="5.28515625" style="138" customWidth="1"/>
    <col min="7943" max="7943" width="34.140625" style="138" customWidth="1"/>
    <col min="7944" max="7944" width="8.7109375" style="138" customWidth="1"/>
    <col min="7945" max="7945" width="18" style="138" customWidth="1"/>
    <col min="7946" max="7946" width="0" style="138" hidden="1" customWidth="1"/>
    <col min="7947" max="7947" width="23.28515625" style="138" customWidth="1"/>
    <col min="7948" max="7948" width="6.28515625" style="138" customWidth="1"/>
    <col min="7949" max="7949" width="10.42578125" style="138" customWidth="1"/>
    <col min="7950" max="7950" width="3.85546875" style="138" customWidth="1"/>
    <col min="7951" max="7951" width="5" style="138" customWidth="1"/>
    <col min="7952" max="7952" width="6" style="138" customWidth="1"/>
    <col min="7953" max="7954" width="5" style="138" customWidth="1"/>
    <col min="7955" max="7955" width="6.28515625" style="138" customWidth="1"/>
    <col min="7956" max="7956" width="9.85546875" style="138" customWidth="1"/>
    <col min="7957" max="7957" width="3.7109375" style="138" customWidth="1"/>
    <col min="7958" max="7959" width="4.85546875" style="138" customWidth="1"/>
    <col min="7960" max="7960" width="6.28515625" style="138" customWidth="1"/>
    <col min="7961" max="7961" width="0" style="138" hidden="1" customWidth="1"/>
    <col min="7962" max="7962" width="9.7109375" style="138" customWidth="1"/>
    <col min="7963" max="7963" width="6.85546875" style="138" customWidth="1"/>
    <col min="7964" max="8192" width="9.140625" style="138"/>
    <col min="8193" max="8193" width="6.28515625" style="138" customWidth="1"/>
    <col min="8194" max="8195" width="0" style="138" hidden="1" customWidth="1"/>
    <col min="8196" max="8196" width="20.7109375" style="138" customWidth="1"/>
    <col min="8197" max="8197" width="8.28515625" style="138" customWidth="1"/>
    <col min="8198" max="8198" width="5.28515625" style="138" customWidth="1"/>
    <col min="8199" max="8199" width="34.140625" style="138" customWidth="1"/>
    <col min="8200" max="8200" width="8.7109375" style="138" customWidth="1"/>
    <col min="8201" max="8201" width="18" style="138" customWidth="1"/>
    <col min="8202" max="8202" width="0" style="138" hidden="1" customWidth="1"/>
    <col min="8203" max="8203" width="23.28515625" style="138" customWidth="1"/>
    <col min="8204" max="8204" width="6.28515625" style="138" customWidth="1"/>
    <col min="8205" max="8205" width="10.42578125" style="138" customWidth="1"/>
    <col min="8206" max="8206" width="3.85546875" style="138" customWidth="1"/>
    <col min="8207" max="8207" width="5" style="138" customWidth="1"/>
    <col min="8208" max="8208" width="6" style="138" customWidth="1"/>
    <col min="8209" max="8210" width="5" style="138" customWidth="1"/>
    <col min="8211" max="8211" width="6.28515625" style="138" customWidth="1"/>
    <col min="8212" max="8212" width="9.85546875" style="138" customWidth="1"/>
    <col min="8213" max="8213" width="3.7109375" style="138" customWidth="1"/>
    <col min="8214" max="8215" width="4.85546875" style="138" customWidth="1"/>
    <col min="8216" max="8216" width="6.28515625" style="138" customWidth="1"/>
    <col min="8217" max="8217" width="0" style="138" hidden="1" customWidth="1"/>
    <col min="8218" max="8218" width="9.7109375" style="138" customWidth="1"/>
    <col min="8219" max="8219" width="6.85546875" style="138" customWidth="1"/>
    <col min="8220" max="8448" width="9.140625" style="138"/>
    <col min="8449" max="8449" width="6.28515625" style="138" customWidth="1"/>
    <col min="8450" max="8451" width="0" style="138" hidden="1" customWidth="1"/>
    <col min="8452" max="8452" width="20.7109375" style="138" customWidth="1"/>
    <col min="8453" max="8453" width="8.28515625" style="138" customWidth="1"/>
    <col min="8454" max="8454" width="5.28515625" style="138" customWidth="1"/>
    <col min="8455" max="8455" width="34.140625" style="138" customWidth="1"/>
    <col min="8456" max="8456" width="8.7109375" style="138" customWidth="1"/>
    <col min="8457" max="8457" width="18" style="138" customWidth="1"/>
    <col min="8458" max="8458" width="0" style="138" hidden="1" customWidth="1"/>
    <col min="8459" max="8459" width="23.28515625" style="138" customWidth="1"/>
    <col min="8460" max="8460" width="6.28515625" style="138" customWidth="1"/>
    <col min="8461" max="8461" width="10.42578125" style="138" customWidth="1"/>
    <col min="8462" max="8462" width="3.85546875" style="138" customWidth="1"/>
    <col min="8463" max="8463" width="5" style="138" customWidth="1"/>
    <col min="8464" max="8464" width="6" style="138" customWidth="1"/>
    <col min="8465" max="8466" width="5" style="138" customWidth="1"/>
    <col min="8467" max="8467" width="6.28515625" style="138" customWidth="1"/>
    <col min="8468" max="8468" width="9.85546875" style="138" customWidth="1"/>
    <col min="8469" max="8469" width="3.7109375" style="138" customWidth="1"/>
    <col min="8470" max="8471" width="4.85546875" style="138" customWidth="1"/>
    <col min="8472" max="8472" width="6.28515625" style="138" customWidth="1"/>
    <col min="8473" max="8473" width="0" style="138" hidden="1" customWidth="1"/>
    <col min="8474" max="8474" width="9.7109375" style="138" customWidth="1"/>
    <col min="8475" max="8475" width="6.85546875" style="138" customWidth="1"/>
    <col min="8476" max="8704" width="9.140625" style="138"/>
    <col min="8705" max="8705" width="6.28515625" style="138" customWidth="1"/>
    <col min="8706" max="8707" width="0" style="138" hidden="1" customWidth="1"/>
    <col min="8708" max="8708" width="20.7109375" style="138" customWidth="1"/>
    <col min="8709" max="8709" width="8.28515625" style="138" customWidth="1"/>
    <col min="8710" max="8710" width="5.28515625" style="138" customWidth="1"/>
    <col min="8711" max="8711" width="34.140625" style="138" customWidth="1"/>
    <col min="8712" max="8712" width="8.7109375" style="138" customWidth="1"/>
    <col min="8713" max="8713" width="18" style="138" customWidth="1"/>
    <col min="8714" max="8714" width="0" style="138" hidden="1" customWidth="1"/>
    <col min="8715" max="8715" width="23.28515625" style="138" customWidth="1"/>
    <col min="8716" max="8716" width="6.28515625" style="138" customWidth="1"/>
    <col min="8717" max="8717" width="10.42578125" style="138" customWidth="1"/>
    <col min="8718" max="8718" width="3.85546875" style="138" customWidth="1"/>
    <col min="8719" max="8719" width="5" style="138" customWidth="1"/>
    <col min="8720" max="8720" width="6" style="138" customWidth="1"/>
    <col min="8721" max="8722" width="5" style="138" customWidth="1"/>
    <col min="8723" max="8723" width="6.28515625" style="138" customWidth="1"/>
    <col min="8724" max="8724" width="9.85546875" style="138" customWidth="1"/>
    <col min="8725" max="8725" width="3.7109375" style="138" customWidth="1"/>
    <col min="8726" max="8727" width="4.85546875" style="138" customWidth="1"/>
    <col min="8728" max="8728" width="6.28515625" style="138" customWidth="1"/>
    <col min="8729" max="8729" width="0" style="138" hidden="1" customWidth="1"/>
    <col min="8730" max="8730" width="9.7109375" style="138" customWidth="1"/>
    <col min="8731" max="8731" width="6.85546875" style="138" customWidth="1"/>
    <col min="8732" max="8960" width="9.140625" style="138"/>
    <col min="8961" max="8961" width="6.28515625" style="138" customWidth="1"/>
    <col min="8962" max="8963" width="0" style="138" hidden="1" customWidth="1"/>
    <col min="8964" max="8964" width="20.7109375" style="138" customWidth="1"/>
    <col min="8965" max="8965" width="8.28515625" style="138" customWidth="1"/>
    <col min="8966" max="8966" width="5.28515625" style="138" customWidth="1"/>
    <col min="8967" max="8967" width="34.140625" style="138" customWidth="1"/>
    <col min="8968" max="8968" width="8.7109375" style="138" customWidth="1"/>
    <col min="8969" max="8969" width="18" style="138" customWidth="1"/>
    <col min="8970" max="8970" width="0" style="138" hidden="1" customWidth="1"/>
    <col min="8971" max="8971" width="23.28515625" style="138" customWidth="1"/>
    <col min="8972" max="8972" width="6.28515625" style="138" customWidth="1"/>
    <col min="8973" max="8973" width="10.42578125" style="138" customWidth="1"/>
    <col min="8974" max="8974" width="3.85546875" style="138" customWidth="1"/>
    <col min="8975" max="8975" width="5" style="138" customWidth="1"/>
    <col min="8976" max="8976" width="6" style="138" customWidth="1"/>
    <col min="8977" max="8978" width="5" style="138" customWidth="1"/>
    <col min="8979" max="8979" width="6.28515625" style="138" customWidth="1"/>
    <col min="8980" max="8980" width="9.85546875" style="138" customWidth="1"/>
    <col min="8981" max="8981" width="3.7109375" style="138" customWidth="1"/>
    <col min="8982" max="8983" width="4.85546875" style="138" customWidth="1"/>
    <col min="8984" max="8984" width="6.28515625" style="138" customWidth="1"/>
    <col min="8985" max="8985" width="0" style="138" hidden="1" customWidth="1"/>
    <col min="8986" max="8986" width="9.7109375" style="138" customWidth="1"/>
    <col min="8987" max="8987" width="6.85546875" style="138" customWidth="1"/>
    <col min="8988" max="9216" width="9.140625" style="138"/>
    <col min="9217" max="9217" width="6.28515625" style="138" customWidth="1"/>
    <col min="9218" max="9219" width="0" style="138" hidden="1" customWidth="1"/>
    <col min="9220" max="9220" width="20.7109375" style="138" customWidth="1"/>
    <col min="9221" max="9221" width="8.28515625" style="138" customWidth="1"/>
    <col min="9222" max="9222" width="5.28515625" style="138" customWidth="1"/>
    <col min="9223" max="9223" width="34.140625" style="138" customWidth="1"/>
    <col min="9224" max="9224" width="8.7109375" style="138" customWidth="1"/>
    <col min="9225" max="9225" width="18" style="138" customWidth="1"/>
    <col min="9226" max="9226" width="0" style="138" hidden="1" customWidth="1"/>
    <col min="9227" max="9227" width="23.28515625" style="138" customWidth="1"/>
    <col min="9228" max="9228" width="6.28515625" style="138" customWidth="1"/>
    <col min="9229" max="9229" width="10.42578125" style="138" customWidth="1"/>
    <col min="9230" max="9230" width="3.85546875" style="138" customWidth="1"/>
    <col min="9231" max="9231" width="5" style="138" customWidth="1"/>
    <col min="9232" max="9232" width="6" style="138" customWidth="1"/>
    <col min="9233" max="9234" width="5" style="138" customWidth="1"/>
    <col min="9235" max="9235" width="6.28515625" style="138" customWidth="1"/>
    <col min="9236" max="9236" width="9.85546875" style="138" customWidth="1"/>
    <col min="9237" max="9237" width="3.7109375" style="138" customWidth="1"/>
    <col min="9238" max="9239" width="4.85546875" style="138" customWidth="1"/>
    <col min="9240" max="9240" width="6.28515625" style="138" customWidth="1"/>
    <col min="9241" max="9241" width="0" style="138" hidden="1" customWidth="1"/>
    <col min="9242" max="9242" width="9.7109375" style="138" customWidth="1"/>
    <col min="9243" max="9243" width="6.85546875" style="138" customWidth="1"/>
    <col min="9244" max="9472" width="9.140625" style="138"/>
    <col min="9473" max="9473" width="6.28515625" style="138" customWidth="1"/>
    <col min="9474" max="9475" width="0" style="138" hidden="1" customWidth="1"/>
    <col min="9476" max="9476" width="20.7109375" style="138" customWidth="1"/>
    <col min="9477" max="9477" width="8.28515625" style="138" customWidth="1"/>
    <col min="9478" max="9478" width="5.28515625" style="138" customWidth="1"/>
    <col min="9479" max="9479" width="34.140625" style="138" customWidth="1"/>
    <col min="9480" max="9480" width="8.7109375" style="138" customWidth="1"/>
    <col min="9481" max="9481" width="18" style="138" customWidth="1"/>
    <col min="9482" max="9482" width="0" style="138" hidden="1" customWidth="1"/>
    <col min="9483" max="9483" width="23.28515625" style="138" customWidth="1"/>
    <col min="9484" max="9484" width="6.28515625" style="138" customWidth="1"/>
    <col min="9485" max="9485" width="10.42578125" style="138" customWidth="1"/>
    <col min="9486" max="9486" width="3.85546875" style="138" customWidth="1"/>
    <col min="9487" max="9487" width="5" style="138" customWidth="1"/>
    <col min="9488" max="9488" width="6" style="138" customWidth="1"/>
    <col min="9489" max="9490" width="5" style="138" customWidth="1"/>
    <col min="9491" max="9491" width="6.28515625" style="138" customWidth="1"/>
    <col min="9492" max="9492" width="9.85546875" style="138" customWidth="1"/>
    <col min="9493" max="9493" width="3.7109375" style="138" customWidth="1"/>
    <col min="9494" max="9495" width="4.85546875" style="138" customWidth="1"/>
    <col min="9496" max="9496" width="6.28515625" style="138" customWidth="1"/>
    <col min="9497" max="9497" width="0" style="138" hidden="1" customWidth="1"/>
    <col min="9498" max="9498" width="9.7109375" style="138" customWidth="1"/>
    <col min="9499" max="9499" width="6.85546875" style="138" customWidth="1"/>
    <col min="9500" max="9728" width="9.140625" style="138"/>
    <col min="9729" max="9729" width="6.28515625" style="138" customWidth="1"/>
    <col min="9730" max="9731" width="0" style="138" hidden="1" customWidth="1"/>
    <col min="9732" max="9732" width="20.7109375" style="138" customWidth="1"/>
    <col min="9733" max="9733" width="8.28515625" style="138" customWidth="1"/>
    <col min="9734" max="9734" width="5.28515625" style="138" customWidth="1"/>
    <col min="9735" max="9735" width="34.140625" style="138" customWidth="1"/>
    <col min="9736" max="9736" width="8.7109375" style="138" customWidth="1"/>
    <col min="9737" max="9737" width="18" style="138" customWidth="1"/>
    <col min="9738" max="9738" width="0" style="138" hidden="1" customWidth="1"/>
    <col min="9739" max="9739" width="23.28515625" style="138" customWidth="1"/>
    <col min="9740" max="9740" width="6.28515625" style="138" customWidth="1"/>
    <col min="9741" max="9741" width="10.42578125" style="138" customWidth="1"/>
    <col min="9742" max="9742" width="3.85546875" style="138" customWidth="1"/>
    <col min="9743" max="9743" width="5" style="138" customWidth="1"/>
    <col min="9744" max="9744" width="6" style="138" customWidth="1"/>
    <col min="9745" max="9746" width="5" style="138" customWidth="1"/>
    <col min="9747" max="9747" width="6.28515625" style="138" customWidth="1"/>
    <col min="9748" max="9748" width="9.85546875" style="138" customWidth="1"/>
    <col min="9749" max="9749" width="3.7109375" style="138" customWidth="1"/>
    <col min="9750" max="9751" width="4.85546875" style="138" customWidth="1"/>
    <col min="9752" max="9752" width="6.28515625" style="138" customWidth="1"/>
    <col min="9753" max="9753" width="0" style="138" hidden="1" customWidth="1"/>
    <col min="9754" max="9754" width="9.7109375" style="138" customWidth="1"/>
    <col min="9755" max="9755" width="6.85546875" style="138" customWidth="1"/>
    <col min="9756" max="9984" width="9.140625" style="138"/>
    <col min="9985" max="9985" width="6.28515625" style="138" customWidth="1"/>
    <col min="9986" max="9987" width="0" style="138" hidden="1" customWidth="1"/>
    <col min="9988" max="9988" width="20.7109375" style="138" customWidth="1"/>
    <col min="9989" max="9989" width="8.28515625" style="138" customWidth="1"/>
    <col min="9990" max="9990" width="5.28515625" style="138" customWidth="1"/>
    <col min="9991" max="9991" width="34.140625" style="138" customWidth="1"/>
    <col min="9992" max="9992" width="8.7109375" style="138" customWidth="1"/>
    <col min="9993" max="9993" width="18" style="138" customWidth="1"/>
    <col min="9994" max="9994" width="0" style="138" hidden="1" customWidth="1"/>
    <col min="9995" max="9995" width="23.28515625" style="138" customWidth="1"/>
    <col min="9996" max="9996" width="6.28515625" style="138" customWidth="1"/>
    <col min="9997" max="9997" width="10.42578125" style="138" customWidth="1"/>
    <col min="9998" max="9998" width="3.85546875" style="138" customWidth="1"/>
    <col min="9999" max="9999" width="5" style="138" customWidth="1"/>
    <col min="10000" max="10000" width="6" style="138" customWidth="1"/>
    <col min="10001" max="10002" width="5" style="138" customWidth="1"/>
    <col min="10003" max="10003" width="6.28515625" style="138" customWidth="1"/>
    <col min="10004" max="10004" width="9.85546875" style="138" customWidth="1"/>
    <col min="10005" max="10005" width="3.7109375" style="138" customWidth="1"/>
    <col min="10006" max="10007" width="4.85546875" style="138" customWidth="1"/>
    <col min="10008" max="10008" width="6.28515625" style="138" customWidth="1"/>
    <col min="10009" max="10009" width="0" style="138" hidden="1" customWidth="1"/>
    <col min="10010" max="10010" width="9.7109375" style="138" customWidth="1"/>
    <col min="10011" max="10011" width="6.85546875" style="138" customWidth="1"/>
    <col min="10012" max="10240" width="9.140625" style="138"/>
    <col min="10241" max="10241" width="6.28515625" style="138" customWidth="1"/>
    <col min="10242" max="10243" width="0" style="138" hidden="1" customWidth="1"/>
    <col min="10244" max="10244" width="20.7109375" style="138" customWidth="1"/>
    <col min="10245" max="10245" width="8.28515625" style="138" customWidth="1"/>
    <col min="10246" max="10246" width="5.28515625" style="138" customWidth="1"/>
    <col min="10247" max="10247" width="34.140625" style="138" customWidth="1"/>
    <col min="10248" max="10248" width="8.7109375" style="138" customWidth="1"/>
    <col min="10249" max="10249" width="18" style="138" customWidth="1"/>
    <col min="10250" max="10250" width="0" style="138" hidden="1" customWidth="1"/>
    <col min="10251" max="10251" width="23.28515625" style="138" customWidth="1"/>
    <col min="10252" max="10252" width="6.28515625" style="138" customWidth="1"/>
    <col min="10253" max="10253" width="10.42578125" style="138" customWidth="1"/>
    <col min="10254" max="10254" width="3.85546875" style="138" customWidth="1"/>
    <col min="10255" max="10255" width="5" style="138" customWidth="1"/>
    <col min="10256" max="10256" width="6" style="138" customWidth="1"/>
    <col min="10257" max="10258" width="5" style="138" customWidth="1"/>
    <col min="10259" max="10259" width="6.28515625" style="138" customWidth="1"/>
    <col min="10260" max="10260" width="9.85546875" style="138" customWidth="1"/>
    <col min="10261" max="10261" width="3.7109375" style="138" customWidth="1"/>
    <col min="10262" max="10263" width="4.85546875" style="138" customWidth="1"/>
    <col min="10264" max="10264" width="6.28515625" style="138" customWidth="1"/>
    <col min="10265" max="10265" width="0" style="138" hidden="1" customWidth="1"/>
    <col min="10266" max="10266" width="9.7109375" style="138" customWidth="1"/>
    <col min="10267" max="10267" width="6.85546875" style="138" customWidth="1"/>
    <col min="10268" max="10496" width="9.140625" style="138"/>
    <col min="10497" max="10497" width="6.28515625" style="138" customWidth="1"/>
    <col min="10498" max="10499" width="0" style="138" hidden="1" customWidth="1"/>
    <col min="10500" max="10500" width="20.7109375" style="138" customWidth="1"/>
    <col min="10501" max="10501" width="8.28515625" style="138" customWidth="1"/>
    <col min="10502" max="10502" width="5.28515625" style="138" customWidth="1"/>
    <col min="10503" max="10503" width="34.140625" style="138" customWidth="1"/>
    <col min="10504" max="10504" width="8.7109375" style="138" customWidth="1"/>
    <col min="10505" max="10505" width="18" style="138" customWidth="1"/>
    <col min="10506" max="10506" width="0" style="138" hidden="1" customWidth="1"/>
    <col min="10507" max="10507" width="23.28515625" style="138" customWidth="1"/>
    <col min="10508" max="10508" width="6.28515625" style="138" customWidth="1"/>
    <col min="10509" max="10509" width="10.42578125" style="138" customWidth="1"/>
    <col min="10510" max="10510" width="3.85546875" style="138" customWidth="1"/>
    <col min="10511" max="10511" width="5" style="138" customWidth="1"/>
    <col min="10512" max="10512" width="6" style="138" customWidth="1"/>
    <col min="10513" max="10514" width="5" style="138" customWidth="1"/>
    <col min="10515" max="10515" width="6.28515625" style="138" customWidth="1"/>
    <col min="10516" max="10516" width="9.85546875" style="138" customWidth="1"/>
    <col min="10517" max="10517" width="3.7109375" style="138" customWidth="1"/>
    <col min="10518" max="10519" width="4.85546875" style="138" customWidth="1"/>
    <col min="10520" max="10520" width="6.28515625" style="138" customWidth="1"/>
    <col min="10521" max="10521" width="0" style="138" hidden="1" customWidth="1"/>
    <col min="10522" max="10522" width="9.7109375" style="138" customWidth="1"/>
    <col min="10523" max="10523" width="6.85546875" style="138" customWidth="1"/>
    <col min="10524" max="10752" width="9.140625" style="138"/>
    <col min="10753" max="10753" width="6.28515625" style="138" customWidth="1"/>
    <col min="10754" max="10755" width="0" style="138" hidden="1" customWidth="1"/>
    <col min="10756" max="10756" width="20.7109375" style="138" customWidth="1"/>
    <col min="10757" max="10757" width="8.28515625" style="138" customWidth="1"/>
    <col min="10758" max="10758" width="5.28515625" style="138" customWidth="1"/>
    <col min="10759" max="10759" width="34.140625" style="138" customWidth="1"/>
    <col min="10760" max="10760" width="8.7109375" style="138" customWidth="1"/>
    <col min="10761" max="10761" width="18" style="138" customWidth="1"/>
    <col min="10762" max="10762" width="0" style="138" hidden="1" customWidth="1"/>
    <col min="10763" max="10763" width="23.28515625" style="138" customWidth="1"/>
    <col min="10764" max="10764" width="6.28515625" style="138" customWidth="1"/>
    <col min="10765" max="10765" width="10.42578125" style="138" customWidth="1"/>
    <col min="10766" max="10766" width="3.85546875" style="138" customWidth="1"/>
    <col min="10767" max="10767" width="5" style="138" customWidth="1"/>
    <col min="10768" max="10768" width="6" style="138" customWidth="1"/>
    <col min="10769" max="10770" width="5" style="138" customWidth="1"/>
    <col min="10771" max="10771" width="6.28515625" style="138" customWidth="1"/>
    <col min="10772" max="10772" width="9.85546875" style="138" customWidth="1"/>
    <col min="10773" max="10773" width="3.7109375" style="138" customWidth="1"/>
    <col min="10774" max="10775" width="4.85546875" style="138" customWidth="1"/>
    <col min="10776" max="10776" width="6.28515625" style="138" customWidth="1"/>
    <col min="10777" max="10777" width="0" style="138" hidden="1" customWidth="1"/>
    <col min="10778" max="10778" width="9.7109375" style="138" customWidth="1"/>
    <col min="10779" max="10779" width="6.85546875" style="138" customWidth="1"/>
    <col min="10780" max="11008" width="9.140625" style="138"/>
    <col min="11009" max="11009" width="6.28515625" style="138" customWidth="1"/>
    <col min="11010" max="11011" width="0" style="138" hidden="1" customWidth="1"/>
    <col min="11012" max="11012" width="20.7109375" style="138" customWidth="1"/>
    <col min="11013" max="11013" width="8.28515625" style="138" customWidth="1"/>
    <col min="11014" max="11014" width="5.28515625" style="138" customWidth="1"/>
    <col min="11015" max="11015" width="34.140625" style="138" customWidth="1"/>
    <col min="11016" max="11016" width="8.7109375" style="138" customWidth="1"/>
    <col min="11017" max="11017" width="18" style="138" customWidth="1"/>
    <col min="11018" max="11018" width="0" style="138" hidden="1" customWidth="1"/>
    <col min="11019" max="11019" width="23.28515625" style="138" customWidth="1"/>
    <col min="11020" max="11020" width="6.28515625" style="138" customWidth="1"/>
    <col min="11021" max="11021" width="10.42578125" style="138" customWidth="1"/>
    <col min="11022" max="11022" width="3.85546875" style="138" customWidth="1"/>
    <col min="11023" max="11023" width="5" style="138" customWidth="1"/>
    <col min="11024" max="11024" width="6" style="138" customWidth="1"/>
    <col min="11025" max="11026" width="5" style="138" customWidth="1"/>
    <col min="11027" max="11027" width="6.28515625" style="138" customWidth="1"/>
    <col min="11028" max="11028" width="9.85546875" style="138" customWidth="1"/>
    <col min="11029" max="11029" width="3.7109375" style="138" customWidth="1"/>
    <col min="11030" max="11031" width="4.85546875" style="138" customWidth="1"/>
    <col min="11032" max="11032" width="6.28515625" style="138" customWidth="1"/>
    <col min="11033" max="11033" width="0" style="138" hidden="1" customWidth="1"/>
    <col min="11034" max="11034" width="9.7109375" style="138" customWidth="1"/>
    <col min="11035" max="11035" width="6.85546875" style="138" customWidth="1"/>
    <col min="11036" max="11264" width="9.140625" style="138"/>
    <col min="11265" max="11265" width="6.28515625" style="138" customWidth="1"/>
    <col min="11266" max="11267" width="0" style="138" hidden="1" customWidth="1"/>
    <col min="11268" max="11268" width="20.7109375" style="138" customWidth="1"/>
    <col min="11269" max="11269" width="8.28515625" style="138" customWidth="1"/>
    <col min="11270" max="11270" width="5.28515625" style="138" customWidth="1"/>
    <col min="11271" max="11271" width="34.140625" style="138" customWidth="1"/>
    <col min="11272" max="11272" width="8.7109375" style="138" customWidth="1"/>
    <col min="11273" max="11273" width="18" style="138" customWidth="1"/>
    <col min="11274" max="11274" width="0" style="138" hidden="1" customWidth="1"/>
    <col min="11275" max="11275" width="23.28515625" style="138" customWidth="1"/>
    <col min="11276" max="11276" width="6.28515625" style="138" customWidth="1"/>
    <col min="11277" max="11277" width="10.42578125" style="138" customWidth="1"/>
    <col min="11278" max="11278" width="3.85546875" style="138" customWidth="1"/>
    <col min="11279" max="11279" width="5" style="138" customWidth="1"/>
    <col min="11280" max="11280" width="6" style="138" customWidth="1"/>
    <col min="11281" max="11282" width="5" style="138" customWidth="1"/>
    <col min="11283" max="11283" width="6.28515625" style="138" customWidth="1"/>
    <col min="11284" max="11284" width="9.85546875" style="138" customWidth="1"/>
    <col min="11285" max="11285" width="3.7109375" style="138" customWidth="1"/>
    <col min="11286" max="11287" width="4.85546875" style="138" customWidth="1"/>
    <col min="11288" max="11288" width="6.28515625" style="138" customWidth="1"/>
    <col min="11289" max="11289" width="0" style="138" hidden="1" customWidth="1"/>
    <col min="11290" max="11290" width="9.7109375" style="138" customWidth="1"/>
    <col min="11291" max="11291" width="6.85546875" style="138" customWidth="1"/>
    <col min="11292" max="11520" width="9.140625" style="138"/>
    <col min="11521" max="11521" width="6.28515625" style="138" customWidth="1"/>
    <col min="11522" max="11523" width="0" style="138" hidden="1" customWidth="1"/>
    <col min="11524" max="11524" width="20.7109375" style="138" customWidth="1"/>
    <col min="11525" max="11525" width="8.28515625" style="138" customWidth="1"/>
    <col min="11526" max="11526" width="5.28515625" style="138" customWidth="1"/>
    <col min="11527" max="11527" width="34.140625" style="138" customWidth="1"/>
    <col min="11528" max="11528" width="8.7109375" style="138" customWidth="1"/>
    <col min="11529" max="11529" width="18" style="138" customWidth="1"/>
    <col min="11530" max="11530" width="0" style="138" hidden="1" customWidth="1"/>
    <col min="11531" max="11531" width="23.28515625" style="138" customWidth="1"/>
    <col min="11532" max="11532" width="6.28515625" style="138" customWidth="1"/>
    <col min="11533" max="11533" width="10.42578125" style="138" customWidth="1"/>
    <col min="11534" max="11534" width="3.85546875" style="138" customWidth="1"/>
    <col min="11535" max="11535" width="5" style="138" customWidth="1"/>
    <col min="11536" max="11536" width="6" style="138" customWidth="1"/>
    <col min="11537" max="11538" width="5" style="138" customWidth="1"/>
    <col min="11539" max="11539" width="6.28515625" style="138" customWidth="1"/>
    <col min="11540" max="11540" width="9.85546875" style="138" customWidth="1"/>
    <col min="11541" max="11541" width="3.7109375" style="138" customWidth="1"/>
    <col min="11542" max="11543" width="4.85546875" style="138" customWidth="1"/>
    <col min="11544" max="11544" width="6.28515625" style="138" customWidth="1"/>
    <col min="11545" max="11545" width="0" style="138" hidden="1" customWidth="1"/>
    <col min="11546" max="11546" width="9.7109375" style="138" customWidth="1"/>
    <col min="11547" max="11547" width="6.85546875" style="138" customWidth="1"/>
    <col min="11548" max="11776" width="9.140625" style="138"/>
    <col min="11777" max="11777" width="6.28515625" style="138" customWidth="1"/>
    <col min="11778" max="11779" width="0" style="138" hidden="1" customWidth="1"/>
    <col min="11780" max="11780" width="20.7109375" style="138" customWidth="1"/>
    <col min="11781" max="11781" width="8.28515625" style="138" customWidth="1"/>
    <col min="11782" max="11782" width="5.28515625" style="138" customWidth="1"/>
    <col min="11783" max="11783" width="34.140625" style="138" customWidth="1"/>
    <col min="11784" max="11784" width="8.7109375" style="138" customWidth="1"/>
    <col min="11785" max="11785" width="18" style="138" customWidth="1"/>
    <col min="11786" max="11786" width="0" style="138" hidden="1" customWidth="1"/>
    <col min="11787" max="11787" width="23.28515625" style="138" customWidth="1"/>
    <col min="11788" max="11788" width="6.28515625" style="138" customWidth="1"/>
    <col min="11789" max="11789" width="10.42578125" style="138" customWidth="1"/>
    <col min="11790" max="11790" width="3.85546875" style="138" customWidth="1"/>
    <col min="11791" max="11791" width="5" style="138" customWidth="1"/>
    <col min="11792" max="11792" width="6" style="138" customWidth="1"/>
    <col min="11793" max="11794" width="5" style="138" customWidth="1"/>
    <col min="11795" max="11795" width="6.28515625" style="138" customWidth="1"/>
    <col min="11796" max="11796" width="9.85546875" style="138" customWidth="1"/>
    <col min="11797" max="11797" width="3.7109375" style="138" customWidth="1"/>
    <col min="11798" max="11799" width="4.85546875" style="138" customWidth="1"/>
    <col min="11800" max="11800" width="6.28515625" style="138" customWidth="1"/>
    <col min="11801" max="11801" width="0" style="138" hidden="1" customWidth="1"/>
    <col min="11802" max="11802" width="9.7109375" style="138" customWidth="1"/>
    <col min="11803" max="11803" width="6.85546875" style="138" customWidth="1"/>
    <col min="11804" max="12032" width="9.140625" style="138"/>
    <col min="12033" max="12033" width="6.28515625" style="138" customWidth="1"/>
    <col min="12034" max="12035" width="0" style="138" hidden="1" customWidth="1"/>
    <col min="12036" max="12036" width="20.7109375" style="138" customWidth="1"/>
    <col min="12037" max="12037" width="8.28515625" style="138" customWidth="1"/>
    <col min="12038" max="12038" width="5.28515625" style="138" customWidth="1"/>
    <col min="12039" max="12039" width="34.140625" style="138" customWidth="1"/>
    <col min="12040" max="12040" width="8.7109375" style="138" customWidth="1"/>
    <col min="12041" max="12041" width="18" style="138" customWidth="1"/>
    <col min="12042" max="12042" width="0" style="138" hidden="1" customWidth="1"/>
    <col min="12043" max="12043" width="23.28515625" style="138" customWidth="1"/>
    <col min="12044" max="12044" width="6.28515625" style="138" customWidth="1"/>
    <col min="12045" max="12045" width="10.42578125" style="138" customWidth="1"/>
    <col min="12046" max="12046" width="3.85546875" style="138" customWidth="1"/>
    <col min="12047" max="12047" width="5" style="138" customWidth="1"/>
    <col min="12048" max="12048" width="6" style="138" customWidth="1"/>
    <col min="12049" max="12050" width="5" style="138" customWidth="1"/>
    <col min="12051" max="12051" width="6.28515625" style="138" customWidth="1"/>
    <col min="12052" max="12052" width="9.85546875" style="138" customWidth="1"/>
    <col min="12053" max="12053" width="3.7109375" style="138" customWidth="1"/>
    <col min="12054" max="12055" width="4.85546875" style="138" customWidth="1"/>
    <col min="12056" max="12056" width="6.28515625" style="138" customWidth="1"/>
    <col min="12057" max="12057" width="0" style="138" hidden="1" customWidth="1"/>
    <col min="12058" max="12058" width="9.7109375" style="138" customWidth="1"/>
    <col min="12059" max="12059" width="6.85546875" style="138" customWidth="1"/>
    <col min="12060" max="12288" width="9.140625" style="138"/>
    <col min="12289" max="12289" width="6.28515625" style="138" customWidth="1"/>
    <col min="12290" max="12291" width="0" style="138" hidden="1" customWidth="1"/>
    <col min="12292" max="12292" width="20.7109375" style="138" customWidth="1"/>
    <col min="12293" max="12293" width="8.28515625" style="138" customWidth="1"/>
    <col min="12294" max="12294" width="5.28515625" style="138" customWidth="1"/>
    <col min="12295" max="12295" width="34.140625" style="138" customWidth="1"/>
    <col min="12296" max="12296" width="8.7109375" style="138" customWidth="1"/>
    <col min="12297" max="12297" width="18" style="138" customWidth="1"/>
    <col min="12298" max="12298" width="0" style="138" hidden="1" customWidth="1"/>
    <col min="12299" max="12299" width="23.28515625" style="138" customWidth="1"/>
    <col min="12300" max="12300" width="6.28515625" style="138" customWidth="1"/>
    <col min="12301" max="12301" width="10.42578125" style="138" customWidth="1"/>
    <col min="12302" max="12302" width="3.85546875" style="138" customWidth="1"/>
    <col min="12303" max="12303" width="5" style="138" customWidth="1"/>
    <col min="12304" max="12304" width="6" style="138" customWidth="1"/>
    <col min="12305" max="12306" width="5" style="138" customWidth="1"/>
    <col min="12307" max="12307" width="6.28515625" style="138" customWidth="1"/>
    <col min="12308" max="12308" width="9.85546875" style="138" customWidth="1"/>
    <col min="12309" max="12309" width="3.7109375" style="138" customWidth="1"/>
    <col min="12310" max="12311" width="4.85546875" style="138" customWidth="1"/>
    <col min="12312" max="12312" width="6.28515625" style="138" customWidth="1"/>
    <col min="12313" max="12313" width="0" style="138" hidden="1" customWidth="1"/>
    <col min="12314" max="12314" width="9.7109375" style="138" customWidth="1"/>
    <col min="12315" max="12315" width="6.85546875" style="138" customWidth="1"/>
    <col min="12316" max="12544" width="9.140625" style="138"/>
    <col min="12545" max="12545" width="6.28515625" style="138" customWidth="1"/>
    <col min="12546" max="12547" width="0" style="138" hidden="1" customWidth="1"/>
    <col min="12548" max="12548" width="20.7109375" style="138" customWidth="1"/>
    <col min="12549" max="12549" width="8.28515625" style="138" customWidth="1"/>
    <col min="12550" max="12550" width="5.28515625" style="138" customWidth="1"/>
    <col min="12551" max="12551" width="34.140625" style="138" customWidth="1"/>
    <col min="12552" max="12552" width="8.7109375" style="138" customWidth="1"/>
    <col min="12553" max="12553" width="18" style="138" customWidth="1"/>
    <col min="12554" max="12554" width="0" style="138" hidden="1" customWidth="1"/>
    <col min="12555" max="12555" width="23.28515625" style="138" customWidth="1"/>
    <col min="12556" max="12556" width="6.28515625" style="138" customWidth="1"/>
    <col min="12557" max="12557" width="10.42578125" style="138" customWidth="1"/>
    <col min="12558" max="12558" width="3.85546875" style="138" customWidth="1"/>
    <col min="12559" max="12559" width="5" style="138" customWidth="1"/>
    <col min="12560" max="12560" width="6" style="138" customWidth="1"/>
    <col min="12561" max="12562" width="5" style="138" customWidth="1"/>
    <col min="12563" max="12563" width="6.28515625" style="138" customWidth="1"/>
    <col min="12564" max="12564" width="9.85546875" style="138" customWidth="1"/>
    <col min="12565" max="12565" width="3.7109375" style="138" customWidth="1"/>
    <col min="12566" max="12567" width="4.85546875" style="138" customWidth="1"/>
    <col min="12568" max="12568" width="6.28515625" style="138" customWidth="1"/>
    <col min="12569" max="12569" width="0" style="138" hidden="1" customWidth="1"/>
    <col min="12570" max="12570" width="9.7109375" style="138" customWidth="1"/>
    <col min="12571" max="12571" width="6.85546875" style="138" customWidth="1"/>
    <col min="12572" max="12800" width="9.140625" style="138"/>
    <col min="12801" max="12801" width="6.28515625" style="138" customWidth="1"/>
    <col min="12802" max="12803" width="0" style="138" hidden="1" customWidth="1"/>
    <col min="12804" max="12804" width="20.7109375" style="138" customWidth="1"/>
    <col min="12805" max="12805" width="8.28515625" style="138" customWidth="1"/>
    <col min="12806" max="12806" width="5.28515625" style="138" customWidth="1"/>
    <col min="12807" max="12807" width="34.140625" style="138" customWidth="1"/>
    <col min="12808" max="12808" width="8.7109375" style="138" customWidth="1"/>
    <col min="12809" max="12809" width="18" style="138" customWidth="1"/>
    <col min="12810" max="12810" width="0" style="138" hidden="1" customWidth="1"/>
    <col min="12811" max="12811" width="23.28515625" style="138" customWidth="1"/>
    <col min="12812" max="12812" width="6.28515625" style="138" customWidth="1"/>
    <col min="12813" max="12813" width="10.42578125" style="138" customWidth="1"/>
    <col min="12814" max="12814" width="3.85546875" style="138" customWidth="1"/>
    <col min="12815" max="12815" width="5" style="138" customWidth="1"/>
    <col min="12816" max="12816" width="6" style="138" customWidth="1"/>
    <col min="12817" max="12818" width="5" style="138" customWidth="1"/>
    <col min="12819" max="12819" width="6.28515625" style="138" customWidth="1"/>
    <col min="12820" max="12820" width="9.85546875" style="138" customWidth="1"/>
    <col min="12821" max="12821" width="3.7109375" style="138" customWidth="1"/>
    <col min="12822" max="12823" width="4.85546875" style="138" customWidth="1"/>
    <col min="12824" max="12824" width="6.28515625" style="138" customWidth="1"/>
    <col min="12825" max="12825" width="0" style="138" hidden="1" customWidth="1"/>
    <col min="12826" max="12826" width="9.7109375" style="138" customWidth="1"/>
    <col min="12827" max="12827" width="6.85546875" style="138" customWidth="1"/>
    <col min="12828" max="13056" width="9.140625" style="138"/>
    <col min="13057" max="13057" width="6.28515625" style="138" customWidth="1"/>
    <col min="13058" max="13059" width="0" style="138" hidden="1" customWidth="1"/>
    <col min="13060" max="13060" width="20.7109375" style="138" customWidth="1"/>
    <col min="13061" max="13061" width="8.28515625" style="138" customWidth="1"/>
    <col min="13062" max="13062" width="5.28515625" style="138" customWidth="1"/>
    <col min="13063" max="13063" width="34.140625" style="138" customWidth="1"/>
    <col min="13064" max="13064" width="8.7109375" style="138" customWidth="1"/>
    <col min="13065" max="13065" width="18" style="138" customWidth="1"/>
    <col min="13066" max="13066" width="0" style="138" hidden="1" customWidth="1"/>
    <col min="13067" max="13067" width="23.28515625" style="138" customWidth="1"/>
    <col min="13068" max="13068" width="6.28515625" style="138" customWidth="1"/>
    <col min="13069" max="13069" width="10.42578125" style="138" customWidth="1"/>
    <col min="13070" max="13070" width="3.85546875" style="138" customWidth="1"/>
    <col min="13071" max="13071" width="5" style="138" customWidth="1"/>
    <col min="13072" max="13072" width="6" style="138" customWidth="1"/>
    <col min="13073" max="13074" width="5" style="138" customWidth="1"/>
    <col min="13075" max="13075" width="6.28515625" style="138" customWidth="1"/>
    <col min="13076" max="13076" width="9.85546875" style="138" customWidth="1"/>
    <col min="13077" max="13077" width="3.7109375" style="138" customWidth="1"/>
    <col min="13078" max="13079" width="4.85546875" style="138" customWidth="1"/>
    <col min="13080" max="13080" width="6.28515625" style="138" customWidth="1"/>
    <col min="13081" max="13081" width="0" style="138" hidden="1" customWidth="1"/>
    <col min="13082" max="13082" width="9.7109375" style="138" customWidth="1"/>
    <col min="13083" max="13083" width="6.85546875" style="138" customWidth="1"/>
    <col min="13084" max="13312" width="9.140625" style="138"/>
    <col min="13313" max="13313" width="6.28515625" style="138" customWidth="1"/>
    <col min="13314" max="13315" width="0" style="138" hidden="1" customWidth="1"/>
    <col min="13316" max="13316" width="20.7109375" style="138" customWidth="1"/>
    <col min="13317" max="13317" width="8.28515625" style="138" customWidth="1"/>
    <col min="13318" max="13318" width="5.28515625" style="138" customWidth="1"/>
    <col min="13319" max="13319" width="34.140625" style="138" customWidth="1"/>
    <col min="13320" max="13320" width="8.7109375" style="138" customWidth="1"/>
    <col min="13321" max="13321" width="18" style="138" customWidth="1"/>
    <col min="13322" max="13322" width="0" style="138" hidden="1" customWidth="1"/>
    <col min="13323" max="13323" width="23.28515625" style="138" customWidth="1"/>
    <col min="13324" max="13324" width="6.28515625" style="138" customWidth="1"/>
    <col min="13325" max="13325" width="10.42578125" style="138" customWidth="1"/>
    <col min="13326" max="13326" width="3.85546875" style="138" customWidth="1"/>
    <col min="13327" max="13327" width="5" style="138" customWidth="1"/>
    <col min="13328" max="13328" width="6" style="138" customWidth="1"/>
    <col min="13329" max="13330" width="5" style="138" customWidth="1"/>
    <col min="13331" max="13331" width="6.28515625" style="138" customWidth="1"/>
    <col min="13332" max="13332" width="9.85546875" style="138" customWidth="1"/>
    <col min="13333" max="13333" width="3.7109375" style="138" customWidth="1"/>
    <col min="13334" max="13335" width="4.85546875" style="138" customWidth="1"/>
    <col min="13336" max="13336" width="6.28515625" style="138" customWidth="1"/>
    <col min="13337" max="13337" width="0" style="138" hidden="1" customWidth="1"/>
    <col min="13338" max="13338" width="9.7109375" style="138" customWidth="1"/>
    <col min="13339" max="13339" width="6.85546875" style="138" customWidth="1"/>
    <col min="13340" max="13568" width="9.140625" style="138"/>
    <col min="13569" max="13569" width="6.28515625" style="138" customWidth="1"/>
    <col min="13570" max="13571" width="0" style="138" hidden="1" customWidth="1"/>
    <col min="13572" max="13572" width="20.7109375" style="138" customWidth="1"/>
    <col min="13573" max="13573" width="8.28515625" style="138" customWidth="1"/>
    <col min="13574" max="13574" width="5.28515625" style="138" customWidth="1"/>
    <col min="13575" max="13575" width="34.140625" style="138" customWidth="1"/>
    <col min="13576" max="13576" width="8.7109375" style="138" customWidth="1"/>
    <col min="13577" max="13577" width="18" style="138" customWidth="1"/>
    <col min="13578" max="13578" width="0" style="138" hidden="1" customWidth="1"/>
    <col min="13579" max="13579" width="23.28515625" style="138" customWidth="1"/>
    <col min="13580" max="13580" width="6.28515625" style="138" customWidth="1"/>
    <col min="13581" max="13581" width="10.42578125" style="138" customWidth="1"/>
    <col min="13582" max="13582" width="3.85546875" style="138" customWidth="1"/>
    <col min="13583" max="13583" width="5" style="138" customWidth="1"/>
    <col min="13584" max="13584" width="6" style="138" customWidth="1"/>
    <col min="13585" max="13586" width="5" style="138" customWidth="1"/>
    <col min="13587" max="13587" width="6.28515625" style="138" customWidth="1"/>
    <col min="13588" max="13588" width="9.85546875" style="138" customWidth="1"/>
    <col min="13589" max="13589" width="3.7109375" style="138" customWidth="1"/>
    <col min="13590" max="13591" width="4.85546875" style="138" customWidth="1"/>
    <col min="13592" max="13592" width="6.28515625" style="138" customWidth="1"/>
    <col min="13593" max="13593" width="0" style="138" hidden="1" customWidth="1"/>
    <col min="13594" max="13594" width="9.7109375" style="138" customWidth="1"/>
    <col min="13595" max="13595" width="6.85546875" style="138" customWidth="1"/>
    <col min="13596" max="13824" width="9.140625" style="138"/>
    <col min="13825" max="13825" width="6.28515625" style="138" customWidth="1"/>
    <col min="13826" max="13827" width="0" style="138" hidden="1" customWidth="1"/>
    <col min="13828" max="13828" width="20.7109375" style="138" customWidth="1"/>
    <col min="13829" max="13829" width="8.28515625" style="138" customWidth="1"/>
    <col min="13830" max="13830" width="5.28515625" style="138" customWidth="1"/>
    <col min="13831" max="13831" width="34.140625" style="138" customWidth="1"/>
    <col min="13832" max="13832" width="8.7109375" style="138" customWidth="1"/>
    <col min="13833" max="13833" width="18" style="138" customWidth="1"/>
    <col min="13834" max="13834" width="0" style="138" hidden="1" customWidth="1"/>
    <col min="13835" max="13835" width="23.28515625" style="138" customWidth="1"/>
    <col min="13836" max="13836" width="6.28515625" style="138" customWidth="1"/>
    <col min="13837" max="13837" width="10.42578125" style="138" customWidth="1"/>
    <col min="13838" max="13838" width="3.85546875" style="138" customWidth="1"/>
    <col min="13839" max="13839" width="5" style="138" customWidth="1"/>
    <col min="13840" max="13840" width="6" style="138" customWidth="1"/>
    <col min="13841" max="13842" width="5" style="138" customWidth="1"/>
    <col min="13843" max="13843" width="6.28515625" style="138" customWidth="1"/>
    <col min="13844" max="13844" width="9.85546875" style="138" customWidth="1"/>
    <col min="13845" max="13845" width="3.7109375" style="138" customWidth="1"/>
    <col min="13846" max="13847" width="4.85546875" style="138" customWidth="1"/>
    <col min="13848" max="13848" width="6.28515625" style="138" customWidth="1"/>
    <col min="13849" max="13849" width="0" style="138" hidden="1" customWidth="1"/>
    <col min="13850" max="13850" width="9.7109375" style="138" customWidth="1"/>
    <col min="13851" max="13851" width="6.85546875" style="138" customWidth="1"/>
    <col min="13852" max="14080" width="9.140625" style="138"/>
    <col min="14081" max="14081" width="6.28515625" style="138" customWidth="1"/>
    <col min="14082" max="14083" width="0" style="138" hidden="1" customWidth="1"/>
    <col min="14084" max="14084" width="20.7109375" style="138" customWidth="1"/>
    <col min="14085" max="14085" width="8.28515625" style="138" customWidth="1"/>
    <col min="14086" max="14086" width="5.28515625" style="138" customWidth="1"/>
    <col min="14087" max="14087" width="34.140625" style="138" customWidth="1"/>
    <col min="14088" max="14088" width="8.7109375" style="138" customWidth="1"/>
    <col min="14089" max="14089" width="18" style="138" customWidth="1"/>
    <col min="14090" max="14090" width="0" style="138" hidden="1" customWidth="1"/>
    <col min="14091" max="14091" width="23.28515625" style="138" customWidth="1"/>
    <col min="14092" max="14092" width="6.28515625" style="138" customWidth="1"/>
    <col min="14093" max="14093" width="10.42578125" style="138" customWidth="1"/>
    <col min="14094" max="14094" width="3.85546875" style="138" customWidth="1"/>
    <col min="14095" max="14095" width="5" style="138" customWidth="1"/>
    <col min="14096" max="14096" width="6" style="138" customWidth="1"/>
    <col min="14097" max="14098" width="5" style="138" customWidth="1"/>
    <col min="14099" max="14099" width="6.28515625" style="138" customWidth="1"/>
    <col min="14100" max="14100" width="9.85546875" style="138" customWidth="1"/>
    <col min="14101" max="14101" width="3.7109375" style="138" customWidth="1"/>
    <col min="14102" max="14103" width="4.85546875" style="138" customWidth="1"/>
    <col min="14104" max="14104" width="6.28515625" style="138" customWidth="1"/>
    <col min="14105" max="14105" width="0" style="138" hidden="1" customWidth="1"/>
    <col min="14106" max="14106" width="9.7109375" style="138" customWidth="1"/>
    <col min="14107" max="14107" width="6.85546875" style="138" customWidth="1"/>
    <col min="14108" max="14336" width="9.140625" style="138"/>
    <col min="14337" max="14337" width="6.28515625" style="138" customWidth="1"/>
    <col min="14338" max="14339" width="0" style="138" hidden="1" customWidth="1"/>
    <col min="14340" max="14340" width="20.7109375" style="138" customWidth="1"/>
    <col min="14341" max="14341" width="8.28515625" style="138" customWidth="1"/>
    <col min="14342" max="14342" width="5.28515625" style="138" customWidth="1"/>
    <col min="14343" max="14343" width="34.140625" style="138" customWidth="1"/>
    <col min="14344" max="14344" width="8.7109375" style="138" customWidth="1"/>
    <col min="14345" max="14345" width="18" style="138" customWidth="1"/>
    <col min="14346" max="14346" width="0" style="138" hidden="1" customWidth="1"/>
    <col min="14347" max="14347" width="23.28515625" style="138" customWidth="1"/>
    <col min="14348" max="14348" width="6.28515625" style="138" customWidth="1"/>
    <col min="14349" max="14349" width="10.42578125" style="138" customWidth="1"/>
    <col min="14350" max="14350" width="3.85546875" style="138" customWidth="1"/>
    <col min="14351" max="14351" width="5" style="138" customWidth="1"/>
    <col min="14352" max="14352" width="6" style="138" customWidth="1"/>
    <col min="14353" max="14354" width="5" style="138" customWidth="1"/>
    <col min="14355" max="14355" width="6.28515625" style="138" customWidth="1"/>
    <col min="14356" max="14356" width="9.85546875" style="138" customWidth="1"/>
    <col min="14357" max="14357" width="3.7109375" style="138" customWidth="1"/>
    <col min="14358" max="14359" width="4.85546875" style="138" customWidth="1"/>
    <col min="14360" max="14360" width="6.28515625" style="138" customWidth="1"/>
    <col min="14361" max="14361" width="0" style="138" hidden="1" customWidth="1"/>
    <col min="14362" max="14362" width="9.7109375" style="138" customWidth="1"/>
    <col min="14363" max="14363" width="6.85546875" style="138" customWidth="1"/>
    <col min="14364" max="14592" width="9.140625" style="138"/>
    <col min="14593" max="14593" width="6.28515625" style="138" customWidth="1"/>
    <col min="14594" max="14595" width="0" style="138" hidden="1" customWidth="1"/>
    <col min="14596" max="14596" width="20.7109375" style="138" customWidth="1"/>
    <col min="14597" max="14597" width="8.28515625" style="138" customWidth="1"/>
    <col min="14598" max="14598" width="5.28515625" style="138" customWidth="1"/>
    <col min="14599" max="14599" width="34.140625" style="138" customWidth="1"/>
    <col min="14600" max="14600" width="8.7109375" style="138" customWidth="1"/>
    <col min="14601" max="14601" width="18" style="138" customWidth="1"/>
    <col min="14602" max="14602" width="0" style="138" hidden="1" customWidth="1"/>
    <col min="14603" max="14603" width="23.28515625" style="138" customWidth="1"/>
    <col min="14604" max="14604" width="6.28515625" style="138" customWidth="1"/>
    <col min="14605" max="14605" width="10.42578125" style="138" customWidth="1"/>
    <col min="14606" max="14606" width="3.85546875" style="138" customWidth="1"/>
    <col min="14607" max="14607" width="5" style="138" customWidth="1"/>
    <col min="14608" max="14608" width="6" style="138" customWidth="1"/>
    <col min="14609" max="14610" width="5" style="138" customWidth="1"/>
    <col min="14611" max="14611" width="6.28515625" style="138" customWidth="1"/>
    <col min="14612" max="14612" width="9.85546875" style="138" customWidth="1"/>
    <col min="14613" max="14613" width="3.7109375" style="138" customWidth="1"/>
    <col min="14614" max="14615" width="4.85546875" style="138" customWidth="1"/>
    <col min="14616" max="14616" width="6.28515625" style="138" customWidth="1"/>
    <col min="14617" max="14617" width="0" style="138" hidden="1" customWidth="1"/>
    <col min="14618" max="14618" width="9.7109375" style="138" customWidth="1"/>
    <col min="14619" max="14619" width="6.85546875" style="138" customWidth="1"/>
    <col min="14620" max="14848" width="9.140625" style="138"/>
    <col min="14849" max="14849" width="6.28515625" style="138" customWidth="1"/>
    <col min="14850" max="14851" width="0" style="138" hidden="1" customWidth="1"/>
    <col min="14852" max="14852" width="20.7109375" style="138" customWidth="1"/>
    <col min="14853" max="14853" width="8.28515625" style="138" customWidth="1"/>
    <col min="14854" max="14854" width="5.28515625" style="138" customWidth="1"/>
    <col min="14855" max="14855" width="34.140625" style="138" customWidth="1"/>
    <col min="14856" max="14856" width="8.7109375" style="138" customWidth="1"/>
    <col min="14857" max="14857" width="18" style="138" customWidth="1"/>
    <col min="14858" max="14858" width="0" style="138" hidden="1" customWidth="1"/>
    <col min="14859" max="14859" width="23.28515625" style="138" customWidth="1"/>
    <col min="14860" max="14860" width="6.28515625" style="138" customWidth="1"/>
    <col min="14861" max="14861" width="10.42578125" style="138" customWidth="1"/>
    <col min="14862" max="14862" width="3.85546875" style="138" customWidth="1"/>
    <col min="14863" max="14863" width="5" style="138" customWidth="1"/>
    <col min="14864" max="14864" width="6" style="138" customWidth="1"/>
    <col min="14865" max="14866" width="5" style="138" customWidth="1"/>
    <col min="14867" max="14867" width="6.28515625" style="138" customWidth="1"/>
    <col min="14868" max="14868" width="9.85546875" style="138" customWidth="1"/>
    <col min="14869" max="14869" width="3.7109375" style="138" customWidth="1"/>
    <col min="14870" max="14871" width="4.85546875" style="138" customWidth="1"/>
    <col min="14872" max="14872" width="6.28515625" style="138" customWidth="1"/>
    <col min="14873" max="14873" width="0" style="138" hidden="1" customWidth="1"/>
    <col min="14874" max="14874" width="9.7109375" style="138" customWidth="1"/>
    <col min="14875" max="14875" width="6.85546875" style="138" customWidth="1"/>
    <col min="14876" max="15104" width="9.140625" style="138"/>
    <col min="15105" max="15105" width="6.28515625" style="138" customWidth="1"/>
    <col min="15106" max="15107" width="0" style="138" hidden="1" customWidth="1"/>
    <col min="15108" max="15108" width="20.7109375" style="138" customWidth="1"/>
    <col min="15109" max="15109" width="8.28515625" style="138" customWidth="1"/>
    <col min="15110" max="15110" width="5.28515625" style="138" customWidth="1"/>
    <col min="15111" max="15111" width="34.140625" style="138" customWidth="1"/>
    <col min="15112" max="15112" width="8.7109375" style="138" customWidth="1"/>
    <col min="15113" max="15113" width="18" style="138" customWidth="1"/>
    <col min="15114" max="15114" width="0" style="138" hidden="1" customWidth="1"/>
    <col min="15115" max="15115" width="23.28515625" style="138" customWidth="1"/>
    <col min="15116" max="15116" width="6.28515625" style="138" customWidth="1"/>
    <col min="15117" max="15117" width="10.42578125" style="138" customWidth="1"/>
    <col min="15118" max="15118" width="3.85546875" style="138" customWidth="1"/>
    <col min="15119" max="15119" width="5" style="138" customWidth="1"/>
    <col min="15120" max="15120" width="6" style="138" customWidth="1"/>
    <col min="15121" max="15122" width="5" style="138" customWidth="1"/>
    <col min="15123" max="15123" width="6.28515625" style="138" customWidth="1"/>
    <col min="15124" max="15124" width="9.85546875" style="138" customWidth="1"/>
    <col min="15125" max="15125" width="3.7109375" style="138" customWidth="1"/>
    <col min="15126" max="15127" width="4.85546875" style="138" customWidth="1"/>
    <col min="15128" max="15128" width="6.28515625" style="138" customWidth="1"/>
    <col min="15129" max="15129" width="0" style="138" hidden="1" customWidth="1"/>
    <col min="15130" max="15130" width="9.7109375" style="138" customWidth="1"/>
    <col min="15131" max="15131" width="6.85546875" style="138" customWidth="1"/>
    <col min="15132" max="15360" width="9.140625" style="138"/>
    <col min="15361" max="15361" width="6.28515625" style="138" customWidth="1"/>
    <col min="15362" max="15363" width="0" style="138" hidden="1" customWidth="1"/>
    <col min="15364" max="15364" width="20.7109375" style="138" customWidth="1"/>
    <col min="15365" max="15365" width="8.28515625" style="138" customWidth="1"/>
    <col min="15366" max="15366" width="5.28515625" style="138" customWidth="1"/>
    <col min="15367" max="15367" width="34.140625" style="138" customWidth="1"/>
    <col min="15368" max="15368" width="8.7109375" style="138" customWidth="1"/>
    <col min="15369" max="15369" width="18" style="138" customWidth="1"/>
    <col min="15370" max="15370" width="0" style="138" hidden="1" customWidth="1"/>
    <col min="15371" max="15371" width="23.28515625" style="138" customWidth="1"/>
    <col min="15372" max="15372" width="6.28515625" style="138" customWidth="1"/>
    <col min="15373" max="15373" width="10.42578125" style="138" customWidth="1"/>
    <col min="15374" max="15374" width="3.85546875" style="138" customWidth="1"/>
    <col min="15375" max="15375" width="5" style="138" customWidth="1"/>
    <col min="15376" max="15376" width="6" style="138" customWidth="1"/>
    <col min="15377" max="15378" width="5" style="138" customWidth="1"/>
    <col min="15379" max="15379" width="6.28515625" style="138" customWidth="1"/>
    <col min="15380" max="15380" width="9.85546875" style="138" customWidth="1"/>
    <col min="15381" max="15381" width="3.7109375" style="138" customWidth="1"/>
    <col min="15382" max="15383" width="4.85546875" style="138" customWidth="1"/>
    <col min="15384" max="15384" width="6.28515625" style="138" customWidth="1"/>
    <col min="15385" max="15385" width="0" style="138" hidden="1" customWidth="1"/>
    <col min="15386" max="15386" width="9.7109375" style="138" customWidth="1"/>
    <col min="15387" max="15387" width="6.85546875" style="138" customWidth="1"/>
    <col min="15388" max="15616" width="9.140625" style="138"/>
    <col min="15617" max="15617" width="6.28515625" style="138" customWidth="1"/>
    <col min="15618" max="15619" width="0" style="138" hidden="1" customWidth="1"/>
    <col min="15620" max="15620" width="20.7109375" style="138" customWidth="1"/>
    <col min="15621" max="15621" width="8.28515625" style="138" customWidth="1"/>
    <col min="15622" max="15622" width="5.28515625" style="138" customWidth="1"/>
    <col min="15623" max="15623" width="34.140625" style="138" customWidth="1"/>
    <col min="15624" max="15624" width="8.7109375" style="138" customWidth="1"/>
    <col min="15625" max="15625" width="18" style="138" customWidth="1"/>
    <col min="15626" max="15626" width="0" style="138" hidden="1" customWidth="1"/>
    <col min="15627" max="15627" width="23.28515625" style="138" customWidth="1"/>
    <col min="15628" max="15628" width="6.28515625" style="138" customWidth="1"/>
    <col min="15629" max="15629" width="10.42578125" style="138" customWidth="1"/>
    <col min="15630" max="15630" width="3.85546875" style="138" customWidth="1"/>
    <col min="15631" max="15631" width="5" style="138" customWidth="1"/>
    <col min="15632" max="15632" width="6" style="138" customWidth="1"/>
    <col min="15633" max="15634" width="5" style="138" customWidth="1"/>
    <col min="15635" max="15635" width="6.28515625" style="138" customWidth="1"/>
    <col min="15636" max="15636" width="9.85546875" style="138" customWidth="1"/>
    <col min="15637" max="15637" width="3.7109375" style="138" customWidth="1"/>
    <col min="15638" max="15639" width="4.85546875" style="138" customWidth="1"/>
    <col min="15640" max="15640" width="6.28515625" style="138" customWidth="1"/>
    <col min="15641" max="15641" width="0" style="138" hidden="1" customWidth="1"/>
    <col min="15642" max="15642" width="9.7109375" style="138" customWidth="1"/>
    <col min="15643" max="15643" width="6.85546875" style="138" customWidth="1"/>
    <col min="15644" max="15872" width="9.140625" style="138"/>
    <col min="15873" max="15873" width="6.28515625" style="138" customWidth="1"/>
    <col min="15874" max="15875" width="0" style="138" hidden="1" customWidth="1"/>
    <col min="15876" max="15876" width="20.7109375" style="138" customWidth="1"/>
    <col min="15877" max="15877" width="8.28515625" style="138" customWidth="1"/>
    <col min="15878" max="15878" width="5.28515625" style="138" customWidth="1"/>
    <col min="15879" max="15879" width="34.140625" style="138" customWidth="1"/>
    <col min="15880" max="15880" width="8.7109375" style="138" customWidth="1"/>
    <col min="15881" max="15881" width="18" style="138" customWidth="1"/>
    <col min="15882" max="15882" width="0" style="138" hidden="1" customWidth="1"/>
    <col min="15883" max="15883" width="23.28515625" style="138" customWidth="1"/>
    <col min="15884" max="15884" width="6.28515625" style="138" customWidth="1"/>
    <col min="15885" max="15885" width="10.42578125" style="138" customWidth="1"/>
    <col min="15886" max="15886" width="3.85546875" style="138" customWidth="1"/>
    <col min="15887" max="15887" width="5" style="138" customWidth="1"/>
    <col min="15888" max="15888" width="6" style="138" customWidth="1"/>
    <col min="15889" max="15890" width="5" style="138" customWidth="1"/>
    <col min="15891" max="15891" width="6.28515625" style="138" customWidth="1"/>
    <col min="15892" max="15892" width="9.85546875" style="138" customWidth="1"/>
    <col min="15893" max="15893" width="3.7109375" style="138" customWidth="1"/>
    <col min="15894" max="15895" width="4.85546875" style="138" customWidth="1"/>
    <col min="15896" max="15896" width="6.28515625" style="138" customWidth="1"/>
    <col min="15897" max="15897" width="0" style="138" hidden="1" customWidth="1"/>
    <col min="15898" max="15898" width="9.7109375" style="138" customWidth="1"/>
    <col min="15899" max="15899" width="6.85546875" style="138" customWidth="1"/>
    <col min="15900" max="16128" width="9.140625" style="138"/>
    <col min="16129" max="16129" width="6.28515625" style="138" customWidth="1"/>
    <col min="16130" max="16131" width="0" style="138" hidden="1" customWidth="1"/>
    <col min="16132" max="16132" width="20.7109375" style="138" customWidth="1"/>
    <col min="16133" max="16133" width="8.28515625" style="138" customWidth="1"/>
    <col min="16134" max="16134" width="5.28515625" style="138" customWidth="1"/>
    <col min="16135" max="16135" width="34.140625" style="138" customWidth="1"/>
    <col min="16136" max="16136" width="8.7109375" style="138" customWidth="1"/>
    <col min="16137" max="16137" width="18" style="138" customWidth="1"/>
    <col min="16138" max="16138" width="0" style="138" hidden="1" customWidth="1"/>
    <col min="16139" max="16139" width="23.28515625" style="138" customWidth="1"/>
    <col min="16140" max="16140" width="6.28515625" style="138" customWidth="1"/>
    <col min="16141" max="16141" width="10.42578125" style="138" customWidth="1"/>
    <col min="16142" max="16142" width="3.85546875" style="138" customWidth="1"/>
    <col min="16143" max="16143" width="5" style="138" customWidth="1"/>
    <col min="16144" max="16144" width="6" style="138" customWidth="1"/>
    <col min="16145" max="16146" width="5" style="138" customWidth="1"/>
    <col min="16147" max="16147" width="6.28515625" style="138" customWidth="1"/>
    <col min="16148" max="16148" width="9.85546875" style="138" customWidth="1"/>
    <col min="16149" max="16149" width="3.7109375" style="138" customWidth="1"/>
    <col min="16150" max="16151" width="4.85546875" style="138" customWidth="1"/>
    <col min="16152" max="16152" width="6.28515625" style="138" customWidth="1"/>
    <col min="16153" max="16153" width="0" style="138" hidden="1" customWidth="1"/>
    <col min="16154" max="16154" width="9.7109375" style="138" customWidth="1"/>
    <col min="16155" max="16155" width="6.85546875" style="138" customWidth="1"/>
    <col min="16156" max="16384" width="9.140625" style="138"/>
  </cols>
  <sheetData>
    <row r="1" spans="1:27" s="82" customFormat="1" ht="84" customHeight="1" x14ac:dyDescent="0.2">
      <c r="A1" s="288" t="s">
        <v>150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</row>
    <row r="2" spans="1:27" ht="15.95" customHeight="1" x14ac:dyDescent="0.2">
      <c r="A2" s="272" t="s">
        <v>237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</row>
    <row r="3" spans="1:27" ht="15.95" customHeight="1" x14ac:dyDescent="0.2">
      <c r="A3" s="305" t="s">
        <v>97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</row>
    <row r="4" spans="1:27" ht="24.75" customHeight="1" x14ac:dyDescent="0.2">
      <c r="A4" s="306" t="s">
        <v>116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</row>
    <row r="5" spans="1:27" ht="34.5" customHeight="1" x14ac:dyDescent="0.2">
      <c r="A5" s="306" t="s">
        <v>148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</row>
    <row r="6" spans="1:27" ht="19.149999999999999" customHeight="1" x14ac:dyDescent="0.2">
      <c r="A6" s="307" t="s">
        <v>230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</row>
    <row r="7" spans="1:27" ht="12.75" customHeight="1" x14ac:dyDescent="0.2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</row>
    <row r="8" spans="1:27" ht="15" customHeight="1" x14ac:dyDescent="0.2">
      <c r="A8" s="150" t="s">
        <v>2</v>
      </c>
      <c r="E8" s="135"/>
      <c r="AA8" s="151" t="s">
        <v>225</v>
      </c>
    </row>
    <row r="9" spans="1:27" ht="20.100000000000001" customHeight="1" x14ac:dyDescent="0.2">
      <c r="A9" s="303" t="s">
        <v>99</v>
      </c>
      <c r="B9" s="308" t="s">
        <v>117</v>
      </c>
      <c r="C9" s="308" t="s">
        <v>5</v>
      </c>
      <c r="D9" s="310" t="s">
        <v>100</v>
      </c>
      <c r="E9" s="310" t="s">
        <v>7</v>
      </c>
      <c r="F9" s="303" t="s">
        <v>8</v>
      </c>
      <c r="G9" s="310" t="s">
        <v>101</v>
      </c>
      <c r="H9" s="310" t="s">
        <v>7</v>
      </c>
      <c r="I9" s="310" t="s">
        <v>10</v>
      </c>
      <c r="J9" s="137"/>
      <c r="K9" s="310" t="s">
        <v>12</v>
      </c>
      <c r="L9" s="315" t="s">
        <v>118</v>
      </c>
      <c r="M9" s="311"/>
      <c r="N9" s="311"/>
      <c r="O9" s="316" t="s">
        <v>119</v>
      </c>
      <c r="P9" s="317"/>
      <c r="Q9" s="317"/>
      <c r="R9" s="317"/>
      <c r="S9" s="317"/>
      <c r="T9" s="317"/>
      <c r="U9" s="315"/>
      <c r="V9" s="308" t="s">
        <v>105</v>
      </c>
      <c r="W9" s="312" t="s">
        <v>106</v>
      </c>
      <c r="X9" s="303"/>
      <c r="Y9" s="308" t="s">
        <v>120</v>
      </c>
      <c r="Z9" s="282" t="s">
        <v>109</v>
      </c>
      <c r="AA9" s="282" t="s">
        <v>110</v>
      </c>
    </row>
    <row r="10" spans="1:27" ht="20.100000000000001" customHeight="1" x14ac:dyDescent="0.2">
      <c r="A10" s="303"/>
      <c r="B10" s="308"/>
      <c r="C10" s="309"/>
      <c r="D10" s="310"/>
      <c r="E10" s="310"/>
      <c r="F10" s="303"/>
      <c r="G10" s="310"/>
      <c r="H10" s="310"/>
      <c r="I10" s="310"/>
      <c r="J10" s="137"/>
      <c r="K10" s="310"/>
      <c r="L10" s="315" t="s">
        <v>121</v>
      </c>
      <c r="M10" s="311"/>
      <c r="N10" s="311"/>
      <c r="O10" s="316" t="s">
        <v>122</v>
      </c>
      <c r="P10" s="317"/>
      <c r="Q10" s="317"/>
      <c r="R10" s="317"/>
      <c r="S10" s="317"/>
      <c r="T10" s="317"/>
      <c r="U10" s="315"/>
      <c r="V10" s="309"/>
      <c r="W10" s="313"/>
      <c r="X10" s="303"/>
      <c r="Y10" s="308"/>
      <c r="Z10" s="282"/>
      <c r="AA10" s="282"/>
    </row>
    <row r="11" spans="1:27" ht="79.5" customHeight="1" x14ac:dyDescent="0.2">
      <c r="A11" s="303"/>
      <c r="B11" s="308"/>
      <c r="C11" s="308"/>
      <c r="D11" s="310"/>
      <c r="E11" s="310"/>
      <c r="F11" s="303"/>
      <c r="G11" s="310"/>
      <c r="H11" s="310"/>
      <c r="I11" s="310"/>
      <c r="J11" s="137"/>
      <c r="K11" s="310"/>
      <c r="L11" s="155" t="s">
        <v>111</v>
      </c>
      <c r="M11" s="141" t="s">
        <v>112</v>
      </c>
      <c r="N11" s="140" t="s">
        <v>99</v>
      </c>
      <c r="O11" s="142" t="s">
        <v>123</v>
      </c>
      <c r="P11" s="142" t="s">
        <v>124</v>
      </c>
      <c r="Q11" s="142" t="s">
        <v>125</v>
      </c>
      <c r="R11" s="142" t="s">
        <v>126</v>
      </c>
      <c r="S11" s="141" t="s">
        <v>111</v>
      </c>
      <c r="T11" s="140" t="s">
        <v>112</v>
      </c>
      <c r="U11" s="140" t="s">
        <v>99</v>
      </c>
      <c r="V11" s="308"/>
      <c r="W11" s="314"/>
      <c r="X11" s="303"/>
      <c r="Y11" s="308"/>
      <c r="Z11" s="282"/>
      <c r="AA11" s="282"/>
    </row>
    <row r="12" spans="1:27" ht="46.5" customHeight="1" x14ac:dyDescent="0.2">
      <c r="A12" s="180">
        <v>1</v>
      </c>
      <c r="B12" s="143"/>
      <c r="C12" s="153"/>
      <c r="D12" s="66" t="s">
        <v>78</v>
      </c>
      <c r="E12" s="86" t="s">
        <v>79</v>
      </c>
      <c r="F12" s="67" t="s">
        <v>71</v>
      </c>
      <c r="G12" s="65" t="s">
        <v>261</v>
      </c>
      <c r="H12" s="64" t="s">
        <v>86</v>
      </c>
      <c r="I12" s="24" t="s">
        <v>26</v>
      </c>
      <c r="J12" s="16" t="s">
        <v>63</v>
      </c>
      <c r="K12" s="47" t="s">
        <v>57</v>
      </c>
      <c r="L12" s="154">
        <v>135.5</v>
      </c>
      <c r="M12" s="145">
        <f>L12/2</f>
        <v>67.75</v>
      </c>
      <c r="N12" s="146">
        <f>RANK(M12,M$12:M$12,0)</f>
        <v>1</v>
      </c>
      <c r="O12" s="147">
        <v>7.5</v>
      </c>
      <c r="P12" s="147">
        <v>7.5</v>
      </c>
      <c r="Q12" s="147">
        <v>7.5</v>
      </c>
      <c r="R12" s="147">
        <v>8</v>
      </c>
      <c r="S12" s="144">
        <f>O12+P12+Q12+R12</f>
        <v>30.5</v>
      </c>
      <c r="T12" s="145">
        <f>S12/0.4</f>
        <v>76.25</v>
      </c>
      <c r="U12" s="146">
        <f>RANK(T12,T$12:T$12,0)</f>
        <v>1</v>
      </c>
      <c r="V12" s="148"/>
      <c r="W12" s="148"/>
      <c r="X12" s="148"/>
      <c r="Y12" s="148"/>
      <c r="Z12" s="145">
        <f>(M12+T12)/2-IF($V12=1,0.5,IF($V12=2,1.5,0))</f>
        <v>72</v>
      </c>
      <c r="AA12" s="149" t="s">
        <v>113</v>
      </c>
    </row>
    <row r="14" spans="1:27" s="94" customFormat="1" ht="48" customHeight="1" x14ac:dyDescent="0.2">
      <c r="A14" s="80"/>
      <c r="B14" s="80"/>
      <c r="C14" s="80"/>
      <c r="D14" s="80" t="s">
        <v>72</v>
      </c>
      <c r="E14" s="80"/>
      <c r="F14" s="80"/>
      <c r="G14" s="80"/>
      <c r="H14" s="80"/>
      <c r="J14" s="80"/>
      <c r="K14" s="81" t="s">
        <v>221</v>
      </c>
      <c r="L14" s="115"/>
      <c r="M14" s="80"/>
      <c r="N14" s="80"/>
      <c r="O14" s="116"/>
      <c r="P14" s="117"/>
      <c r="Q14" s="80"/>
      <c r="R14" s="116"/>
      <c r="S14" s="117"/>
      <c r="T14" s="80"/>
      <c r="U14" s="80"/>
      <c r="V14" s="80"/>
      <c r="W14" s="80"/>
      <c r="X14" s="80"/>
      <c r="Y14" s="117"/>
      <c r="Z14" s="80"/>
    </row>
    <row r="15" spans="1:27" s="94" customFormat="1" ht="48" customHeight="1" x14ac:dyDescent="0.2">
      <c r="A15" s="80"/>
      <c r="B15" s="80"/>
      <c r="C15" s="80"/>
      <c r="D15" s="80" t="s">
        <v>73</v>
      </c>
      <c r="E15" s="80"/>
      <c r="F15" s="80"/>
      <c r="G15" s="80"/>
      <c r="H15" s="80"/>
      <c r="J15" s="80"/>
      <c r="K15" s="81" t="s">
        <v>75</v>
      </c>
      <c r="L15" s="115"/>
      <c r="O15" s="116"/>
      <c r="P15" s="117"/>
      <c r="Q15" s="80"/>
      <c r="R15" s="116"/>
      <c r="S15" s="117"/>
      <c r="T15" s="80"/>
      <c r="U15" s="80"/>
      <c r="V15" s="80"/>
      <c r="W15" s="80"/>
      <c r="X15" s="80"/>
      <c r="Y15" s="117"/>
      <c r="Z15" s="80"/>
    </row>
  </sheetData>
  <protectedRanges>
    <protectedRange sqref="K12" name="Диапазон1_3_1_1_3_11_1_1_3_1_1_2_1_3_3_1_1_4_4"/>
  </protectedRanges>
  <sortState ref="A12:AA16">
    <sortCondition descending="1" ref="Z12:Z16"/>
  </sortState>
  <mergeCells count="26"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  <mergeCell ref="K9:K11"/>
    <mergeCell ref="L9:N9"/>
    <mergeCell ref="O9:U9"/>
    <mergeCell ref="L10:N10"/>
    <mergeCell ref="O10:U10"/>
    <mergeCell ref="V9:V11"/>
    <mergeCell ref="W9:W11"/>
    <mergeCell ref="X9:X11"/>
    <mergeCell ref="Y9:Y11"/>
    <mergeCell ref="Z9:Z11"/>
  </mergeCells>
  <pageMargins left="0.23622047244094491" right="0.15748031496062992" top="0.27559055118110237" bottom="0.23622047244094491" header="0.23622047244094491" footer="0.15748031496062992"/>
  <pageSetup paperSize="9" scale="6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AA15"/>
  <sheetViews>
    <sheetView view="pageBreakPreview" zoomScale="90" zoomScaleNormal="100" zoomScaleSheetLayoutView="90" workbookViewId="0">
      <selection activeCell="D11" sqref="D11:K11"/>
    </sheetView>
  </sheetViews>
  <sheetFormatPr defaultColWidth="8.85546875" defaultRowHeight="12.75" x14ac:dyDescent="0.2"/>
  <cols>
    <col min="1" max="1" width="5" style="138" customWidth="1"/>
    <col min="2" max="2" width="7.42578125" style="138" hidden="1" customWidth="1"/>
    <col min="3" max="3" width="7" style="138" hidden="1" customWidth="1"/>
    <col min="4" max="4" width="18.7109375" style="138" customWidth="1"/>
    <col min="5" max="5" width="8.5703125" style="138" customWidth="1"/>
    <col min="6" max="6" width="6.28515625" style="138" customWidth="1"/>
    <col min="7" max="7" width="31.85546875" style="138" customWidth="1"/>
    <col min="8" max="8" width="8.7109375" style="138" customWidth="1"/>
    <col min="9" max="9" width="15" style="138" customWidth="1"/>
    <col min="10" max="10" width="12.7109375" style="138" hidden="1" customWidth="1"/>
    <col min="11" max="11" width="24" style="138" customWidth="1"/>
    <col min="12" max="12" width="6.28515625" style="138" customWidth="1"/>
    <col min="13" max="13" width="8.7109375" style="138" customWidth="1"/>
    <col min="14" max="14" width="3.7109375" style="138" customWidth="1"/>
    <col min="15" max="15" width="6.42578125" style="138" customWidth="1"/>
    <col min="16" max="16" width="8.7109375" style="138" customWidth="1"/>
    <col min="17" max="17" width="3.7109375" style="138" customWidth="1"/>
    <col min="18" max="18" width="6.42578125" style="138" customWidth="1"/>
    <col min="19" max="19" width="8.7109375" style="138" customWidth="1"/>
    <col min="20" max="20" width="3.7109375" style="138" customWidth="1"/>
    <col min="21" max="22" width="4.7109375" style="138" customWidth="1"/>
    <col min="23" max="23" width="7.85546875" style="138" customWidth="1"/>
    <col min="24" max="24" width="11.140625" style="138" hidden="1" customWidth="1"/>
    <col min="25" max="25" width="10.28515625" style="138" customWidth="1"/>
    <col min="26" max="26" width="6.7109375" style="138" customWidth="1"/>
    <col min="27" max="16384" width="8.85546875" style="138"/>
  </cols>
  <sheetData>
    <row r="1" spans="1:27" ht="85.5" customHeight="1" x14ac:dyDescent="0.2">
      <c r="A1" s="275" t="s">
        <v>228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</row>
    <row r="2" spans="1:27" ht="18" customHeight="1" x14ac:dyDescent="0.2">
      <c r="A2" s="276" t="s">
        <v>237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</row>
    <row r="3" spans="1:27" ht="27.75" customHeight="1" x14ac:dyDescent="0.2">
      <c r="A3" s="318" t="s">
        <v>97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</row>
    <row r="4" spans="1:27" ht="20.25" customHeight="1" x14ac:dyDescent="0.2">
      <c r="A4" s="319" t="s">
        <v>152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175"/>
    </row>
    <row r="5" spans="1:27" ht="20.25" customHeight="1" x14ac:dyDescent="0.2">
      <c r="A5" s="319" t="s">
        <v>153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175"/>
    </row>
    <row r="6" spans="1:27" ht="19.149999999999999" customHeight="1" x14ac:dyDescent="0.2">
      <c r="A6" s="307" t="s">
        <v>231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</row>
    <row r="7" spans="1:27" ht="19.149999999999999" customHeight="1" x14ac:dyDescent="0.2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</row>
    <row r="8" spans="1:27" ht="15" customHeight="1" x14ac:dyDescent="0.2">
      <c r="A8" s="150" t="s">
        <v>2</v>
      </c>
      <c r="B8" s="98"/>
      <c r="C8" s="98"/>
      <c r="D8" s="98"/>
      <c r="E8" s="99"/>
      <c r="F8" s="99"/>
      <c r="G8" s="99"/>
      <c r="H8" s="99"/>
      <c r="I8" s="99"/>
      <c r="J8" s="100"/>
      <c r="K8" s="100"/>
      <c r="L8" s="98"/>
      <c r="M8" s="101"/>
      <c r="Z8" s="151" t="s">
        <v>225</v>
      </c>
    </row>
    <row r="9" spans="1:27" ht="20.100000000000001" customHeight="1" x14ac:dyDescent="0.2">
      <c r="A9" s="303" t="s">
        <v>99</v>
      </c>
      <c r="B9" s="308" t="s">
        <v>144</v>
      </c>
      <c r="C9" s="308" t="s">
        <v>5</v>
      </c>
      <c r="D9" s="310" t="s">
        <v>100</v>
      </c>
      <c r="E9" s="310" t="s">
        <v>7</v>
      </c>
      <c r="F9" s="303" t="s">
        <v>8</v>
      </c>
      <c r="G9" s="310" t="s">
        <v>101</v>
      </c>
      <c r="H9" s="310" t="s">
        <v>7</v>
      </c>
      <c r="I9" s="310" t="s">
        <v>10</v>
      </c>
      <c r="J9" s="137"/>
      <c r="K9" s="310" t="s">
        <v>12</v>
      </c>
      <c r="L9" s="310" t="s">
        <v>119</v>
      </c>
      <c r="M9" s="310"/>
      <c r="N9" s="310"/>
      <c r="O9" s="311" t="s">
        <v>103</v>
      </c>
      <c r="P9" s="311"/>
      <c r="Q9" s="311"/>
      <c r="R9" s="311" t="s">
        <v>104</v>
      </c>
      <c r="S9" s="311"/>
      <c r="T9" s="311"/>
      <c r="U9" s="308" t="s">
        <v>105</v>
      </c>
      <c r="V9" s="308" t="s">
        <v>106</v>
      </c>
      <c r="W9" s="308" t="s">
        <v>107</v>
      </c>
      <c r="X9" s="303" t="s">
        <v>151</v>
      </c>
      <c r="Y9" s="308" t="s">
        <v>109</v>
      </c>
      <c r="Z9" s="282" t="s">
        <v>110</v>
      </c>
    </row>
    <row r="10" spans="1:27" ht="40.15" customHeight="1" x14ac:dyDescent="0.2">
      <c r="A10" s="303"/>
      <c r="B10" s="308"/>
      <c r="C10" s="308"/>
      <c r="D10" s="310"/>
      <c r="E10" s="310"/>
      <c r="F10" s="303"/>
      <c r="G10" s="310"/>
      <c r="H10" s="310"/>
      <c r="I10" s="310"/>
      <c r="J10" s="137"/>
      <c r="K10" s="310"/>
      <c r="L10" s="176" t="s">
        <v>111</v>
      </c>
      <c r="M10" s="140" t="s">
        <v>112</v>
      </c>
      <c r="N10" s="176" t="s">
        <v>99</v>
      </c>
      <c r="O10" s="176" t="s">
        <v>111</v>
      </c>
      <c r="P10" s="140" t="s">
        <v>112</v>
      </c>
      <c r="Q10" s="176" t="s">
        <v>99</v>
      </c>
      <c r="R10" s="176" t="s">
        <v>111</v>
      </c>
      <c r="S10" s="140" t="s">
        <v>112</v>
      </c>
      <c r="T10" s="176" t="s">
        <v>99</v>
      </c>
      <c r="U10" s="308"/>
      <c r="V10" s="308"/>
      <c r="W10" s="308"/>
      <c r="X10" s="303"/>
      <c r="Y10" s="308"/>
      <c r="Z10" s="282"/>
    </row>
    <row r="11" spans="1:27" ht="48" customHeight="1" x14ac:dyDescent="0.2">
      <c r="A11" s="165">
        <v>1</v>
      </c>
      <c r="B11" s="177"/>
      <c r="C11" s="181" t="s">
        <v>81</v>
      </c>
      <c r="D11" s="66" t="s">
        <v>59</v>
      </c>
      <c r="E11" s="13" t="s">
        <v>60</v>
      </c>
      <c r="F11" s="67">
        <v>2</v>
      </c>
      <c r="G11" s="68" t="s">
        <v>61</v>
      </c>
      <c r="H11" s="69" t="s">
        <v>62</v>
      </c>
      <c r="I11" s="70" t="s">
        <v>21</v>
      </c>
      <c r="J11" s="71" t="s">
        <v>63</v>
      </c>
      <c r="K11" s="56" t="s">
        <v>16</v>
      </c>
      <c r="L11" s="126">
        <v>241</v>
      </c>
      <c r="M11" s="124">
        <f>L11/3.5-IF($U11=1,0.5,IF($U11=2,1.5,0))</f>
        <v>68.857142857142861</v>
      </c>
      <c r="N11" s="178">
        <f>RANK(M11,M$11:M$11,0)</f>
        <v>1</v>
      </c>
      <c r="O11" s="126">
        <v>244</v>
      </c>
      <c r="P11" s="124">
        <f>O11/3.5-IF($U11=1,0.5,IF($U11=2,1.5,0))</f>
        <v>69.714285714285708</v>
      </c>
      <c r="Q11" s="178">
        <f>RANK(P11,P$11:P$11,0)</f>
        <v>1</v>
      </c>
      <c r="R11" s="126">
        <v>243.5</v>
      </c>
      <c r="S11" s="124">
        <f>R11/3.5-IF($U11=1,0.5,IF($U11=2,1.5,0))</f>
        <v>69.571428571428569</v>
      </c>
      <c r="T11" s="178">
        <f>RANK(S11,S$11:S$11,0)</f>
        <v>1</v>
      </c>
      <c r="U11" s="125"/>
      <c r="V11" s="125"/>
      <c r="W11" s="126">
        <f>L11+O11+R11</f>
        <v>728.5</v>
      </c>
      <c r="X11" s="124"/>
      <c r="Y11" s="124">
        <f>ROUND(SUM(M11,P11,S11)/3,3)</f>
        <v>69.381</v>
      </c>
      <c r="Z11" s="179" t="s">
        <v>113</v>
      </c>
    </row>
    <row r="12" spans="1:27" ht="29.25" customHeight="1" x14ac:dyDescent="0.2"/>
    <row r="13" spans="1:27" s="171" customFormat="1" ht="28.5" customHeight="1" x14ac:dyDescent="0.2">
      <c r="D13" s="171" t="s">
        <v>137</v>
      </c>
      <c r="I13" s="81" t="s">
        <v>221</v>
      </c>
    </row>
    <row r="14" spans="1:27" s="171" customFormat="1" ht="10.5" customHeight="1" x14ac:dyDescent="0.2"/>
    <row r="15" spans="1:27" s="171" customFormat="1" ht="27" customHeight="1" x14ac:dyDescent="0.2">
      <c r="D15" s="171" t="s">
        <v>73</v>
      </c>
      <c r="I15" s="81" t="s">
        <v>75</v>
      </c>
    </row>
  </sheetData>
  <protectedRanges>
    <protectedRange sqref="K12" name="Диапазон1_3_1_1_3_11_1_1_3_1_1_2_1_3_2_3_5_1"/>
    <protectedRange sqref="K11" name="Диапазон1_3_1_1_3_11_1_1_3_3_1_1_1"/>
  </protectedRanges>
  <sortState ref="A10:AA14">
    <sortCondition descending="1" ref="Y10:Y14"/>
  </sortState>
  <mergeCells count="25">
    <mergeCell ref="A9:A10"/>
    <mergeCell ref="W9:W10"/>
    <mergeCell ref="X9:X10"/>
    <mergeCell ref="F9:F10"/>
    <mergeCell ref="G9:G10"/>
    <mergeCell ref="H9:H10"/>
    <mergeCell ref="I9:I10"/>
    <mergeCell ref="K9:K10"/>
    <mergeCell ref="L9:N9"/>
    <mergeCell ref="B9:B10"/>
    <mergeCell ref="C9:C10"/>
    <mergeCell ref="D9:D10"/>
    <mergeCell ref="E9:E10"/>
    <mergeCell ref="A1:Z1"/>
    <mergeCell ref="A2:Z2"/>
    <mergeCell ref="A3:Z3"/>
    <mergeCell ref="A4:Z4"/>
    <mergeCell ref="A6:Z6"/>
    <mergeCell ref="Y9:Y10"/>
    <mergeCell ref="Z9:Z10"/>
    <mergeCell ref="A5:Z5"/>
    <mergeCell ref="O9:Q9"/>
    <mergeCell ref="R9:T9"/>
    <mergeCell ref="U9:U10"/>
    <mergeCell ref="V9:V10"/>
  </mergeCells>
  <pageMargins left="0.19685039370078741" right="0.15748031496062992" top="0.23622047244094491" bottom="0.15748031496062992" header="0.23622047244094491" footer="0.15748031496062992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3</vt:i4>
      </vt:variant>
    </vt:vector>
  </HeadingPairs>
  <TitlesOfParts>
    <vt:vector size="26" baseType="lpstr">
      <vt:lpstr>МЛ1</vt:lpstr>
      <vt:lpstr>МЛ RMC</vt:lpstr>
      <vt:lpstr>ОСФ 1А</vt:lpstr>
      <vt:lpstr>ОСФ 1А RMC</vt:lpstr>
      <vt:lpstr>ОСФ 2А</vt:lpstr>
      <vt:lpstr>ОСФ 2А RMC</vt:lpstr>
      <vt:lpstr>ППдА</vt:lpstr>
      <vt:lpstr>ППдА RMC</vt:lpstr>
      <vt:lpstr>КПпони</vt:lpstr>
      <vt:lpstr>КПпони RMC</vt:lpstr>
      <vt:lpstr>КПд</vt:lpstr>
      <vt:lpstr>КПЮн</vt:lpstr>
      <vt:lpstr>КПЮр</vt:lpstr>
      <vt:lpstr>ППЮн</vt:lpstr>
      <vt:lpstr>ЛПЮн</vt:lpstr>
      <vt:lpstr>ЛПЮр</vt:lpstr>
      <vt:lpstr>ППдВ</vt:lpstr>
      <vt:lpstr>ППдВ RMC</vt:lpstr>
      <vt:lpstr>ЛПд</vt:lpstr>
      <vt:lpstr>ЛПпони</vt:lpstr>
      <vt:lpstr>ЛПпони RMC</vt:lpstr>
      <vt:lpstr>Судейская </vt:lpstr>
      <vt:lpstr>Судейская RMC</vt:lpstr>
      <vt:lpstr>'МЛ RMC'!Область_печати</vt:lpstr>
      <vt:lpstr>МЛ1!Область_печати</vt:lpstr>
      <vt:lpstr>ППдВ!Область_печати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Тивилина Ирина</dc:creator>
  <cp:lastModifiedBy>Администратор</cp:lastModifiedBy>
  <cp:lastPrinted>2021-03-21T11:00:37Z</cp:lastPrinted>
  <dcterms:created xsi:type="dcterms:W3CDTF">2021-02-17T09:02:31Z</dcterms:created>
  <dcterms:modified xsi:type="dcterms:W3CDTF">2021-03-21T11:07:11Z</dcterms:modified>
</cp:coreProperties>
</file>