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40" activeTab="0"/>
  </bookViews>
  <sheets>
    <sheet name="МЛ" sheetId="1" r:id="rId1"/>
    <sheet name="ППАд" sheetId="2" r:id="rId2"/>
    <sheet name="тест В" sheetId="3" r:id="rId3"/>
    <sheet name="Судейская в" sheetId="4" r:id="rId4"/>
  </sheets>
  <definedNames>
    <definedName name="_xlfn.RANK.EQ" hidden="1">#NAME?</definedName>
    <definedName name="_xlnm._FilterDatabase" localSheetId="0" hidden="1">'МЛ'!$A$5:$L$12</definedName>
    <definedName name="_xlnm.Print_Area" localSheetId="0">'МЛ'!$A$1:$L$18</definedName>
    <definedName name="_xlnm.Print_Area" localSheetId="1">'ППАд'!$A$1:$Y$18</definedName>
    <definedName name="_xlnm.Print_Area" localSheetId="2">'тест В'!$A$1:$Y$12</definedName>
  </definedNames>
  <calcPr fullCalcOnLoad="1"/>
</workbook>
</file>

<file path=xl/sharedStrings.xml><?xml version="1.0" encoding="utf-8"?>
<sst xmlns="http://schemas.openxmlformats.org/spreadsheetml/2006/main" count="240" uniqueCount="100">
  <si>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</si>
  <si>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</si>
  <si>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</si>
  <si>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</si>
  <si>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</si>
  <si>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</si>
  <si>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</si>
  <si>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</si>
  <si>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</si>
  <si>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</si>
  <si>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</si>
  <si>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</si>
  <si>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</si>
  <si>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</si>
  <si>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</si>
  <si>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</si>
  <si>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</si>
  <si>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</si>
  <si>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</si>
  <si>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</si>
  <si>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</si>
  <si>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</si>
  <si>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</si>
  <si>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</si>
  <si>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</si>
  <si>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</si>
  <si>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</si>
  <si>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</si>
  <si>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</si>
  <si>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</si>
  <si>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</si>
  <si>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</si>
  <si>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</si>
  <si>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</si>
  <si>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</si>
  <si>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</si>
  <si>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</si>
  <si>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</si>
  <si>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</si>
  <si>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</si>
  <si>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</si>
  <si>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</si>
  <si>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>1К</t>
  </si>
  <si>
    <t>Лободенко Н. - ВК - Санкт-Петербург</t>
  </si>
  <si>
    <t>д</t>
  </si>
  <si>
    <t>л</t>
  </si>
  <si>
    <t>Лободенко Н.Ю.</t>
  </si>
  <si>
    <t>Предварительный приз А. Открытый класс.</t>
  </si>
  <si>
    <t>КСК "Факт" / Санкт-Петербург</t>
  </si>
  <si>
    <t>04 августа 2018 г</t>
  </si>
  <si>
    <t>Сочеванова О. - ВК - Санкт-Петербург</t>
  </si>
  <si>
    <r>
      <t xml:space="preserve">КУЗНЕЦОВА </t>
    </r>
    <r>
      <rPr>
        <sz val="8"/>
        <rFont val="Verdana"/>
        <family val="2"/>
      </rPr>
      <t>Екатерина</t>
    </r>
  </si>
  <si>
    <r>
      <t>ФИАНО</t>
    </r>
    <r>
      <rPr>
        <sz val="8"/>
        <rFont val="Verdana"/>
        <family val="2"/>
      </rPr>
      <t>-12, мер., рыж., латв., Фрискати, Латвия</t>
    </r>
  </si>
  <si>
    <t>016166</t>
  </si>
  <si>
    <t>Кузнецова Е.</t>
  </si>
  <si>
    <t>КСК "Факт"</t>
  </si>
  <si>
    <r>
      <t xml:space="preserve">ЯНОВЕР </t>
    </r>
    <r>
      <rPr>
        <sz val="8"/>
        <rFont val="Verdana"/>
        <family val="2"/>
      </rPr>
      <t>Юлия</t>
    </r>
  </si>
  <si>
    <r>
      <t xml:space="preserve">ХУДЯКОВА </t>
    </r>
    <r>
      <rPr>
        <sz val="8"/>
        <rFont val="Verdana"/>
        <family val="2"/>
      </rPr>
      <t>Дарья</t>
    </r>
  </si>
  <si>
    <t>КСК "Лемболовский каскад"</t>
  </si>
  <si>
    <r>
      <t xml:space="preserve">ЧУПАЕВА </t>
    </r>
    <r>
      <rPr>
        <sz val="9"/>
        <rFont val="Verdana"/>
        <family val="2"/>
      </rPr>
      <t>Дарья</t>
    </r>
  </si>
  <si>
    <t>КЦ "Простор"</t>
  </si>
  <si>
    <t>INTRODUCTORI   B / Открытый класс</t>
  </si>
  <si>
    <t>Рогачева Ю. - Санкт-Петербург</t>
  </si>
  <si>
    <r>
      <t xml:space="preserve">ПЕРВЕНСТВО КСК "ФАКТ"
</t>
    </r>
    <r>
      <rPr>
        <sz val="10"/>
        <rFont val="Verdana"/>
        <family val="2"/>
      </rPr>
      <t>КЛУБНЫЕ СОРЕВНОВАНИЯ</t>
    </r>
  </si>
  <si>
    <t>КЛУБНЫЕ СОРЕВНОВАНИЯ
ПЕРВЕНСТВО КСК "ФАКТ"</t>
  </si>
  <si>
    <t xml:space="preserve">Члены ГСК </t>
  </si>
  <si>
    <t>Главный секретарь.</t>
  </si>
  <si>
    <t xml:space="preserve">Шеф-стюард </t>
  </si>
  <si>
    <t>Морковкин Г.Н.</t>
  </si>
  <si>
    <t>Рогачева Ю.А.</t>
  </si>
  <si>
    <t xml:space="preserve">ВК </t>
  </si>
  <si>
    <t>Сочеванова О.А.</t>
  </si>
  <si>
    <t>Е</t>
  </si>
  <si>
    <r>
      <t>ГЕРДА</t>
    </r>
    <r>
      <rPr>
        <sz val="8"/>
        <rFont val="Verdana"/>
        <family val="2"/>
      </rPr>
      <t>-10,</t>
    </r>
  </si>
  <si>
    <r>
      <t>Судьи: Е</t>
    </r>
    <r>
      <rPr>
        <sz val="10"/>
        <rFont val="Verdana"/>
        <family val="2"/>
      </rPr>
      <t xml:space="preserve"> - Огулова Н. - 1К - Ленинградская область, </t>
    </r>
    <r>
      <rPr>
        <b/>
        <sz val="10"/>
        <rFont val="Verdana"/>
        <family val="2"/>
      </rPr>
      <t xml:space="preserve">С - Башкирева Е. - 3К - Санкт-Петербург, </t>
    </r>
    <r>
      <rPr>
        <sz val="10"/>
        <rFont val="Verdana"/>
        <family val="2"/>
      </rPr>
      <t>М - Сочеванова О. - ВК - Санкт-Петербург</t>
    </r>
  </si>
  <si>
    <r>
      <t>ХЛОПОК</t>
    </r>
    <r>
      <rPr>
        <sz val="8"/>
        <rFont val="Verdana"/>
        <family val="2"/>
      </rPr>
      <t>-05</t>
    </r>
  </si>
  <si>
    <t>Маругина Е. Романова В.</t>
  </si>
  <si>
    <r>
      <t xml:space="preserve">АСЛАНОВА </t>
    </r>
    <r>
      <rPr>
        <sz val="9"/>
        <rFont val="Verdana"/>
        <family val="2"/>
      </rPr>
      <t>Арина, 2009</t>
    </r>
  </si>
  <si>
    <r>
      <t>КАМПИНА ГРАНДИ</t>
    </r>
    <r>
      <rPr>
        <sz val="8"/>
        <rFont val="Verdana"/>
        <family val="2"/>
      </rPr>
      <t>-09, коб., сер., полукр, Кинг Лайф, Россия</t>
    </r>
  </si>
  <si>
    <t>014932</t>
  </si>
  <si>
    <t>Кулешов К.</t>
  </si>
  <si>
    <t>КСК "Факт"/
Санкт-Петербург</t>
  </si>
  <si>
    <t xml:space="preserve">Сапожникова </t>
  </si>
  <si>
    <r>
      <t>ПЕНЕЛОПА</t>
    </r>
    <r>
      <rPr>
        <sz val="8"/>
        <rFont val="Verdana"/>
        <family val="2"/>
      </rPr>
      <t>-99, коб., карак., трак., неизв., Россия</t>
    </r>
  </si>
  <si>
    <t>001791</t>
  </si>
  <si>
    <t>Костин А.
Кунько Е.</t>
  </si>
  <si>
    <t>КСК "Факт" / 
Санкт-Петербург</t>
  </si>
  <si>
    <r>
      <t>ЛЕОН</t>
    </r>
    <r>
      <rPr>
        <sz val="9"/>
        <rFont val="Verdana"/>
        <family val="2"/>
      </rPr>
      <t>-08, мер, гнед., ольд., Левантинус I, Латвия</t>
    </r>
  </si>
  <si>
    <t>010640</t>
  </si>
  <si>
    <t>Антоненко К.</t>
  </si>
  <si>
    <t>028885</t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</si>
  <si>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коб., т.-пег., полукр., Тамерлан, Псковская область </t>
    </r>
  </si>
  <si>
    <t>019398</t>
  </si>
  <si>
    <t>Светлых К.</t>
  </si>
  <si>
    <t>3К</t>
  </si>
  <si>
    <t>Башкирева Е.В.</t>
  </si>
  <si>
    <t>Огулова Н.В.</t>
  </si>
  <si>
    <t>Читчик</t>
  </si>
  <si>
    <t>Максименко Ю.Ю.</t>
  </si>
  <si>
    <t>б/к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</si>
</sst>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0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2" fillId="0" borderId="0" xfId="1028" applyNumberFormat="1" applyFont="1" applyFill="1" applyBorder="1" applyAlignment="1" applyProtection="1">
      <alignment vertical="center"/>
      <protection locked="0"/>
    </xf>
    <xf numFmtId="49" fontId="22" fillId="0" borderId="0" xfId="1028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4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9" applyNumberFormat="1" applyFont="1" applyFill="1" applyBorder="1" applyAlignment="1" applyProtection="1">
      <alignment vertical="center"/>
      <protection locked="0"/>
    </xf>
    <xf numFmtId="0" fontId="0" fillId="0" borderId="0" xfId="1030" applyFont="1" applyAlignment="1" applyProtection="1">
      <alignment vertical="center"/>
      <protection locked="0"/>
    </xf>
    <xf numFmtId="0" fontId="0" fillId="0" borderId="0" xfId="1039" applyFont="1" applyAlignment="1" applyProtection="1">
      <alignment vertical="center"/>
      <protection locked="0"/>
    </xf>
    <xf numFmtId="0" fontId="36" fillId="0" borderId="0" xfId="1039" applyFont="1" applyAlignment="1" applyProtection="1">
      <alignment vertical="center"/>
      <protection locked="0"/>
    </xf>
    <xf numFmtId="0" fontId="37" fillId="0" borderId="0" xfId="1039" applyFont="1" applyAlignment="1" applyProtection="1">
      <alignment vertical="center"/>
      <protection locked="0"/>
    </xf>
    <xf numFmtId="0" fontId="37" fillId="0" borderId="0" xfId="1030" applyFont="1" applyAlignment="1" applyProtection="1">
      <alignment vertical="center"/>
      <protection locked="0"/>
    </xf>
    <xf numFmtId="1" fontId="27" fillId="46" borderId="10" xfId="1032" applyNumberFormat="1" applyFont="1" applyFill="1" applyBorder="1" applyAlignment="1" applyProtection="1">
      <alignment horizontal="center" vertical="center" textRotation="90" wrapText="1"/>
      <protection locked="0"/>
    </xf>
    <xf numFmtId="188" fontId="27" fillId="46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32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39" applyFont="1" applyFill="1" applyBorder="1" applyAlignment="1" applyProtection="1">
      <alignment horizontal="center" vertical="center"/>
      <protection locked="0"/>
    </xf>
    <xf numFmtId="0" fontId="29" fillId="0" borderId="0" xfId="1030" applyFont="1" applyAlignment="1" applyProtection="1">
      <alignment vertical="center"/>
      <protection locked="0"/>
    </xf>
    <xf numFmtId="0" fontId="22" fillId="0" borderId="0" xfId="1032" applyFont="1" applyBorder="1" applyAlignment="1" applyProtection="1">
      <alignment horizontal="center" vertical="center" wrapText="1"/>
      <protection locked="0"/>
    </xf>
    <xf numFmtId="0" fontId="22" fillId="0" borderId="0" xfId="1039" applyFont="1" applyFill="1" applyBorder="1" applyAlignment="1" applyProtection="1">
      <alignment horizontal="center" vertical="center"/>
      <protection locked="0"/>
    </xf>
    <xf numFmtId="0" fontId="27" fillId="46" borderId="0" xfId="0" applyNumberFormat="1" applyFont="1" applyFill="1" applyBorder="1" applyAlignment="1">
      <alignment horizontal="center" vertical="center" wrapText="1"/>
    </xf>
    <xf numFmtId="190" fontId="27" fillId="0" borderId="0" xfId="1030" applyNumberFormat="1" applyFont="1" applyBorder="1" applyAlignment="1" applyProtection="1">
      <alignment horizontal="center" vertical="center" wrapText="1"/>
      <protection locked="0"/>
    </xf>
    <xf numFmtId="188" fontId="35" fillId="0" borderId="0" xfId="1030" applyNumberFormat="1" applyFont="1" applyBorder="1" applyAlignment="1" applyProtection="1">
      <alignment horizontal="center" vertical="center" wrapText="1"/>
      <protection locked="0"/>
    </xf>
    <xf numFmtId="0" fontId="24" fillId="0" borderId="0" xfId="1030" applyFont="1" applyBorder="1" applyAlignment="1" applyProtection="1">
      <alignment horizontal="center" vertical="center" wrapText="1"/>
      <protection locked="0"/>
    </xf>
    <xf numFmtId="1" fontId="27" fillId="0" borderId="0" xfId="1030" applyNumberFormat="1" applyFont="1" applyBorder="1" applyAlignment="1" applyProtection="1">
      <alignment horizontal="center" vertical="center" wrapText="1"/>
      <protection locked="0"/>
    </xf>
    <xf numFmtId="0" fontId="22" fillId="0" borderId="0" xfId="1030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horizontal="center" vertical="center"/>
      <protection locked="0"/>
    </xf>
    <xf numFmtId="0" fontId="22" fillId="0" borderId="0" xfId="1030" applyNumberFormat="1" applyFont="1" applyFill="1" applyBorder="1" applyAlignment="1" applyProtection="1">
      <alignment vertical="center"/>
      <protection locked="0"/>
    </xf>
    <xf numFmtId="1" fontId="22" fillId="0" borderId="0" xfId="1030" applyNumberFormat="1" applyFont="1" applyAlignment="1" applyProtection="1">
      <alignment vertical="center"/>
      <protection locked="0"/>
    </xf>
    <xf numFmtId="188" fontId="22" fillId="0" borderId="0" xfId="1030" applyNumberFormat="1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vertical="center"/>
      <protection locked="0"/>
    </xf>
    <xf numFmtId="1" fontId="0" fillId="0" borderId="0" xfId="1030" applyNumberFormat="1" applyFont="1" applyAlignment="1" applyProtection="1">
      <alignment vertical="center"/>
      <protection locked="0"/>
    </xf>
    <xf numFmtId="188" fontId="0" fillId="0" borderId="0" xfId="1030" applyNumberFormat="1" applyFont="1" applyAlignment="1" applyProtection="1">
      <alignment vertical="center"/>
      <protection locked="0"/>
    </xf>
    <xf numFmtId="0" fontId="25" fillId="0" borderId="0" xfId="1034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1" fontId="27" fillId="46" borderId="10" xfId="1033" applyNumberFormat="1" applyFont="1" applyFill="1" applyBorder="1" applyAlignment="1" applyProtection="1">
      <alignment horizontal="center" vertical="center" textRotation="90" wrapText="1"/>
      <protection locked="0"/>
    </xf>
    <xf numFmtId="188" fontId="27" fillId="46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33" applyFont="1" applyFill="1" applyBorder="1" applyAlignment="1" applyProtection="1">
      <alignment horizontal="center" vertical="center" textRotation="90" wrapText="1"/>
      <protection locked="0"/>
    </xf>
    <xf numFmtId="0" fontId="0" fillId="0" borderId="0" xfId="1031" applyFont="1" applyAlignment="1" applyProtection="1">
      <alignment vertical="center"/>
      <protection locked="0"/>
    </xf>
    <xf numFmtId="0" fontId="37" fillId="0" borderId="0" xfId="1031" applyFont="1" applyAlignment="1" applyProtection="1">
      <alignment vertical="center"/>
      <protection locked="0"/>
    </xf>
    <xf numFmtId="0" fontId="22" fillId="0" borderId="0" xfId="1031" applyNumberFormat="1" applyFont="1" applyFill="1" applyBorder="1" applyAlignment="1" applyProtection="1">
      <alignment vertical="center"/>
      <protection locked="0"/>
    </xf>
    <xf numFmtId="0" fontId="0" fillId="0" borderId="0" xfId="1031" applyNumberFormat="1" applyFont="1" applyFill="1" applyBorder="1" applyAlignment="1" applyProtection="1">
      <alignment horizontal="center" vertical="center"/>
      <protection locked="0"/>
    </xf>
    <xf numFmtId="188" fontId="0" fillId="0" borderId="0" xfId="1031" applyNumberFormat="1" applyFont="1" applyAlignment="1" applyProtection="1">
      <alignment vertical="center"/>
      <protection locked="0"/>
    </xf>
    <xf numFmtId="1" fontId="0" fillId="0" borderId="0" xfId="1031" applyNumberFormat="1" applyFont="1" applyAlignment="1" applyProtection="1">
      <alignment vertical="center"/>
      <protection locked="0"/>
    </xf>
    <xf numFmtId="0" fontId="0" fillId="0" borderId="0" xfId="1036" applyFill="1" applyAlignment="1" applyProtection="1">
      <alignment vertical="center"/>
      <protection locked="0"/>
    </xf>
    <xf numFmtId="0" fontId="21" fillId="0" borderId="0" xfId="1036" applyFont="1" applyFill="1" applyAlignment="1" applyProtection="1">
      <alignment vertical="center"/>
      <protection locked="0"/>
    </xf>
    <xf numFmtId="0" fontId="0" fillId="0" borderId="0" xfId="1036" applyFont="1" applyFill="1" applyAlignment="1" applyProtection="1">
      <alignment horizontal="center" vertical="center"/>
      <protection locked="0"/>
    </xf>
    <xf numFmtId="0" fontId="29" fillId="0" borderId="0" xfId="1036" applyFont="1" applyFill="1" applyAlignment="1" applyProtection="1">
      <alignment horizontal="center" vertical="center"/>
      <protection locked="0"/>
    </xf>
    <xf numFmtId="0" fontId="0" fillId="0" borderId="0" xfId="1036" applyFill="1" applyAlignment="1" applyProtection="1">
      <alignment horizontal="center" vertical="center" wrapText="1"/>
      <protection locked="0"/>
    </xf>
    <xf numFmtId="49" fontId="22" fillId="0" borderId="0" xfId="1029" applyNumberFormat="1" applyFont="1" applyFill="1" applyBorder="1" applyAlignment="1" applyProtection="1">
      <alignment vertical="center"/>
      <protection locked="0"/>
    </xf>
    <xf numFmtId="0" fontId="38" fillId="0" borderId="0" xfId="1028" applyNumberFormat="1" applyFont="1" applyFill="1" applyBorder="1" applyAlignment="1" applyProtection="1">
      <alignment vertical="center"/>
      <protection locked="0"/>
    </xf>
    <xf numFmtId="0" fontId="30" fillId="0" borderId="0" xfId="1030" applyFont="1" applyAlignment="1" applyProtection="1">
      <alignment horizontal="center"/>
      <protection locked="0"/>
    </xf>
    <xf numFmtId="0" fontId="26" fillId="0" borderId="10" xfId="1038" applyNumberFormat="1" applyFont="1" applyFill="1" applyBorder="1" applyAlignment="1" applyProtection="1">
      <alignment horizontal="center" vertical="center"/>
      <protection locked="0"/>
    </xf>
    <xf numFmtId="0" fontId="21" fillId="0" borderId="10" xfId="1036" applyFont="1" applyFill="1" applyBorder="1" applyAlignment="1" applyProtection="1">
      <alignment horizontal="center" vertical="center"/>
      <protection locked="0"/>
    </xf>
    <xf numFmtId="0" fontId="22" fillId="0" borderId="10" xfId="1028" applyNumberFormat="1" applyFont="1" applyFill="1" applyBorder="1" applyAlignment="1" applyProtection="1">
      <alignment vertical="center"/>
      <protection locked="0"/>
    </xf>
    <xf numFmtId="0" fontId="37" fillId="0" borderId="0" xfId="1036" applyFont="1" applyFill="1" applyAlignment="1" applyProtection="1">
      <alignment vertical="center"/>
      <protection locked="0"/>
    </xf>
    <xf numFmtId="0" fontId="34" fillId="0" borderId="0" xfId="1036" applyFont="1" applyFill="1" applyAlignment="1" applyProtection="1">
      <alignment vertical="center"/>
      <protection locked="0"/>
    </xf>
    <xf numFmtId="0" fontId="24" fillId="0" borderId="0" xfId="1036" applyFont="1" applyFill="1" applyProtection="1">
      <alignment/>
      <protection locked="0"/>
    </xf>
    <xf numFmtId="0" fontId="24" fillId="0" borderId="0" xfId="1036" applyFont="1" applyFill="1" applyAlignment="1" applyProtection="1">
      <alignment wrapText="1"/>
      <protection locked="0"/>
    </xf>
    <xf numFmtId="0" fontId="24" fillId="0" borderId="0" xfId="1036" applyFont="1" applyFill="1" applyAlignment="1" applyProtection="1">
      <alignment shrinkToFit="1"/>
      <protection locked="0"/>
    </xf>
    <xf numFmtId="0" fontId="24" fillId="0" borderId="0" xfId="1036" applyFont="1" applyFill="1" applyAlignment="1" applyProtection="1">
      <alignment horizontal="left"/>
      <protection locked="0"/>
    </xf>
    <xf numFmtId="0" fontId="33" fillId="0" borderId="0" xfId="1036" applyFont="1" applyFill="1" applyProtection="1">
      <alignment/>
      <protection locked="0"/>
    </xf>
    <xf numFmtId="14" fontId="34" fillId="0" borderId="0" xfId="1038" applyNumberFormat="1" applyFont="1" applyFill="1" applyBorder="1" applyAlignment="1" applyProtection="1">
      <alignment horizontal="right" vertical="center"/>
      <protection locked="0"/>
    </xf>
    <xf numFmtId="0" fontId="25" fillId="0" borderId="10" xfId="103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6" applyFont="1" applyFill="1" applyBorder="1" applyAlignment="1" applyProtection="1">
      <alignment horizontal="center" vertical="center" wrapText="1"/>
      <protection locked="0"/>
    </xf>
    <xf numFmtId="0" fontId="26" fillId="0" borderId="10" xfId="1040" applyNumberFormat="1" applyFont="1" applyFill="1" applyBorder="1" applyAlignment="1" applyProtection="1">
      <alignment horizontal="center" vertical="center"/>
      <protection locked="0"/>
    </xf>
    <xf numFmtId="0" fontId="21" fillId="47" borderId="10" xfId="1036" applyFont="1" applyFill="1" applyBorder="1" applyAlignment="1" applyProtection="1">
      <alignment horizontal="center" vertical="center"/>
      <protection locked="0"/>
    </xf>
    <xf numFmtId="0" fontId="26" fillId="0" borderId="0" xfId="1025" applyFont="1" applyFill="1" applyBorder="1" applyAlignment="1" applyProtection="1">
      <alignment horizontal="center" vertical="center" wrapText="1"/>
      <protection locked="0"/>
    </xf>
    <xf numFmtId="49" fontId="27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40" applyFont="1" applyAlignment="1" applyProtection="1">
      <alignment vertical="center"/>
      <protection locked="0"/>
    </xf>
    <xf numFmtId="0" fontId="36" fillId="0" borderId="0" xfId="1040" applyFont="1" applyAlignment="1" applyProtection="1">
      <alignment vertical="center"/>
      <protection locked="0"/>
    </xf>
    <xf numFmtId="0" fontId="37" fillId="0" borderId="0" xfId="1040" applyFont="1" applyAlignment="1" applyProtection="1">
      <alignment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37" fillId="0" borderId="0" xfId="1031" applyFont="1" applyBorder="1" applyAlignment="1" applyProtection="1">
      <alignment vertical="center"/>
      <protection locked="0"/>
    </xf>
    <xf numFmtId="0" fontId="22" fillId="0" borderId="10" xfId="1040" applyFont="1" applyFill="1" applyBorder="1" applyAlignment="1" applyProtection="1">
      <alignment horizontal="center" vertical="center"/>
      <protection locked="0"/>
    </xf>
    <xf numFmtId="0" fontId="0" fillId="0" borderId="10" xfId="1038" applyFont="1" applyFill="1" applyBorder="1" applyAlignment="1" applyProtection="1">
      <alignment vertical="center" wrapText="1"/>
      <protection locked="0"/>
    </xf>
    <xf numFmtId="0" fontId="25" fillId="0" borderId="0" xfId="1031" applyFont="1" applyBorder="1" applyAlignment="1" applyProtection="1">
      <alignment horizontal="center" vertical="center" wrapText="1"/>
      <protection locked="0"/>
    </xf>
    <xf numFmtId="0" fontId="29" fillId="0" borderId="0" xfId="1031" applyFont="1" applyAlignment="1" applyProtection="1">
      <alignment vertical="center"/>
      <protection locked="0"/>
    </xf>
    <xf numFmtId="0" fontId="22" fillId="0" borderId="0" xfId="1040" applyFont="1" applyFill="1" applyBorder="1" applyAlignment="1" applyProtection="1">
      <alignment horizontal="center" vertical="center"/>
      <protection locked="0"/>
    </xf>
    <xf numFmtId="1" fontId="27" fillId="0" borderId="0" xfId="1031" applyNumberFormat="1" applyFont="1" applyBorder="1" applyAlignment="1" applyProtection="1">
      <alignment horizontal="center" vertical="center" wrapText="1"/>
      <protection locked="0"/>
    </xf>
    <xf numFmtId="0" fontId="23" fillId="0" borderId="0" xfId="1033" applyFont="1" applyBorder="1" applyAlignment="1" applyProtection="1">
      <alignment horizontal="center" vertical="center" wrapText="1"/>
      <protection locked="0"/>
    </xf>
    <xf numFmtId="0" fontId="0" fillId="0" borderId="0" xfId="1038" applyFont="1" applyFill="1" applyBorder="1" applyAlignment="1" applyProtection="1">
      <alignment vertical="center" wrapText="1"/>
      <protection locked="0"/>
    </xf>
    <xf numFmtId="0" fontId="24" fillId="0" borderId="0" xfId="1041" applyFont="1" applyFill="1" applyBorder="1" applyAlignment="1" applyProtection="1">
      <alignment horizontal="left" vertical="center" wrapText="1"/>
      <protection locked="0"/>
    </xf>
    <xf numFmtId="49" fontId="26" fillId="0" borderId="0" xfId="1027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664" applyNumberFormat="1" applyFont="1" applyFill="1" applyBorder="1" applyAlignment="1" applyProtection="1">
      <alignment vertical="center" wrapText="1"/>
      <protection locked="0"/>
    </xf>
    <xf numFmtId="49" fontId="26" fillId="0" borderId="0" xfId="1025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664" applyNumberFormat="1" applyFont="1" applyFill="1" applyBorder="1" applyAlignment="1" applyProtection="1">
      <alignment horizontal="left" vertical="center"/>
      <protection locked="0"/>
    </xf>
    <xf numFmtId="49" fontId="26" fillId="0" borderId="0" xfId="664" applyNumberFormat="1" applyFont="1" applyFill="1" applyBorder="1" applyAlignment="1" applyProtection="1">
      <alignment horizontal="left" vertical="center" wrapText="1"/>
      <protection locked="0"/>
    </xf>
    <xf numFmtId="190" fontId="26" fillId="0" borderId="0" xfId="1031" applyNumberFormat="1" applyFont="1" applyBorder="1" applyAlignment="1" applyProtection="1">
      <alignment horizontal="center" vertical="center" wrapText="1"/>
      <protection locked="0"/>
    </xf>
    <xf numFmtId="188" fontId="35" fillId="0" borderId="0" xfId="1031" applyNumberFormat="1" applyFont="1" applyBorder="1" applyAlignment="1" applyProtection="1">
      <alignment horizontal="center" vertical="center" wrapText="1"/>
      <protection locked="0"/>
    </xf>
    <xf numFmtId="0" fontId="25" fillId="0" borderId="0" xfId="1033" applyFont="1" applyBorder="1" applyAlignment="1" applyProtection="1">
      <alignment horizontal="center" vertical="center" wrapText="1"/>
      <protection locked="0"/>
    </xf>
    <xf numFmtId="0" fontId="24" fillId="0" borderId="0" xfId="1031" applyFont="1" applyBorder="1" applyAlignment="1" applyProtection="1">
      <alignment horizontal="center" vertical="center" wrapText="1"/>
      <protection locked="0"/>
    </xf>
    <xf numFmtId="0" fontId="22" fillId="0" borderId="0" xfId="1033" applyFont="1" applyBorder="1" applyAlignment="1" applyProtection="1">
      <alignment horizontal="center" vertical="center" wrapText="1"/>
      <protection locked="0"/>
    </xf>
    <xf numFmtId="0" fontId="27" fillId="46" borderId="0" xfId="692" applyNumberFormat="1" applyFont="1" applyFill="1" applyBorder="1" applyAlignment="1">
      <alignment horizontal="center" vertical="center" wrapText="1"/>
      <protection/>
    </xf>
    <xf numFmtId="0" fontId="25" fillId="0" borderId="0" xfId="1035" applyNumberFormat="1" applyFont="1" applyFill="1" applyBorder="1" applyAlignment="1" applyProtection="1">
      <alignment vertical="center" wrapText="1"/>
      <protection locked="0"/>
    </xf>
    <xf numFmtId="49" fontId="26" fillId="0" borderId="0" xfId="692" applyNumberFormat="1" applyFont="1" applyFill="1" applyBorder="1" applyAlignment="1">
      <alignment horizontal="center" vertical="center" wrapText="1"/>
      <protection/>
    </xf>
    <xf numFmtId="0" fontId="26" fillId="0" borderId="0" xfId="692" applyNumberFormat="1" applyFont="1" applyFill="1" applyBorder="1" applyAlignment="1">
      <alignment horizontal="center" vertical="center" wrapText="1"/>
      <protection/>
    </xf>
    <xf numFmtId="0" fontId="25" fillId="0" borderId="0" xfId="10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692" applyNumberFormat="1" applyFont="1" applyFill="1" applyBorder="1" applyAlignment="1" applyProtection="1">
      <alignment horizontal="center" vertical="center"/>
      <protection locked="0"/>
    </xf>
    <xf numFmtId="0" fontId="26" fillId="0" borderId="0" xfId="1035" applyNumberFormat="1" applyFont="1" applyFill="1" applyBorder="1" applyAlignment="1" applyProtection="1">
      <alignment horizontal="center" vertical="center" wrapText="1"/>
      <protection locked="0"/>
    </xf>
    <xf numFmtId="190" fontId="27" fillId="0" borderId="0" xfId="1031" applyNumberFormat="1" applyFont="1" applyBorder="1" applyAlignment="1" applyProtection="1">
      <alignment horizontal="center" vertical="center" wrapText="1"/>
      <protection locked="0"/>
    </xf>
    <xf numFmtId="0" fontId="22" fillId="0" borderId="10" xfId="757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>
      <alignment horizontal="left" vertical="center" wrapText="1"/>
    </xf>
    <xf numFmtId="0" fontId="27" fillId="0" borderId="12" xfId="1026" applyFont="1" applyFill="1" applyBorder="1" applyAlignment="1" applyProtection="1">
      <alignment horizontal="center" vertical="center" wrapText="1"/>
      <protection locked="0"/>
    </xf>
    <xf numFmtId="0" fontId="27" fillId="0" borderId="10" xfId="1026" applyFont="1" applyFill="1" applyBorder="1" applyAlignment="1" applyProtection="1">
      <alignment horizontal="center" vertical="center" wrapText="1"/>
      <protection locked="0"/>
    </xf>
    <xf numFmtId="49" fontId="27" fillId="0" borderId="10" xfId="34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40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49" fontId="27" fillId="0" borderId="13" xfId="34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31" applyFont="1" applyFill="1" applyBorder="1" applyAlignment="1">
      <alignment vertical="center" wrapText="1"/>
      <protection/>
    </xf>
    <xf numFmtId="0" fontId="26" fillId="0" borderId="10" xfId="731" applyFont="1" applyFill="1" applyBorder="1" applyAlignment="1">
      <alignment horizontal="center" vertical="center" wrapText="1"/>
      <protection/>
    </xf>
    <xf numFmtId="0" fontId="25" fillId="0" borderId="10" xfId="731" applyFont="1" applyFill="1" applyBorder="1" applyAlignment="1">
      <alignment horizontal="left" vertical="center" wrapText="1"/>
      <protection/>
    </xf>
    <xf numFmtId="49" fontId="26" fillId="46" borderId="10" xfId="69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91" applyFont="1" applyFill="1" applyBorder="1" applyAlignment="1" applyProtection="1">
      <alignment horizontal="center" vertical="center" wrapText="1"/>
      <protection locked="0"/>
    </xf>
    <xf numFmtId="0" fontId="26" fillId="0" borderId="10" xfId="731" applyFont="1" applyBorder="1" applyAlignment="1">
      <alignment horizontal="center" vertical="center" wrapText="1"/>
      <protection/>
    </xf>
    <xf numFmtId="0" fontId="32" fillId="0" borderId="0" xfId="692" applyFont="1" applyFill="1" applyBorder="1" applyAlignment="1">
      <alignment horizontal="center" vertical="center" wrapText="1"/>
      <protection/>
    </xf>
    <xf numFmtId="0" fontId="32" fillId="0" borderId="0" xfId="692" applyFont="1" applyFill="1" applyBorder="1" applyAlignment="1">
      <alignment vertical="center" wrapText="1"/>
      <protection/>
    </xf>
    <xf numFmtId="0" fontId="7" fillId="0" borderId="0" xfId="755">
      <alignment/>
      <protection/>
    </xf>
    <xf numFmtId="0" fontId="22" fillId="0" borderId="0" xfId="1028" applyNumberFormat="1" applyFont="1" applyFill="1" applyBorder="1" applyAlignment="1" applyProtection="1">
      <alignment horizontal="right" vertical="center"/>
      <protection locked="0"/>
    </xf>
    <xf numFmtId="0" fontId="7" fillId="0" borderId="0" xfId="755" applyNumberFormat="1" applyAlignment="1">
      <alignment horizontal="left"/>
      <protection/>
    </xf>
    <xf numFmtId="0" fontId="23" fillId="0" borderId="10" xfId="1028" applyNumberFormat="1" applyFont="1" applyFill="1" applyBorder="1" applyAlignment="1" applyProtection="1">
      <alignment vertical="center"/>
      <protection locked="0"/>
    </xf>
    <xf numFmtId="0" fontId="7" fillId="0" borderId="10" xfId="755" applyFont="1" applyBorder="1">
      <alignment/>
      <protection/>
    </xf>
    <xf numFmtId="0" fontId="0" fillId="0" borderId="0" xfId="1028" applyNumberFormat="1" applyFont="1" applyFill="1" applyBorder="1" applyAlignment="1" applyProtection="1">
      <alignment horizontal="center" vertical="center"/>
      <protection locked="0"/>
    </xf>
    <xf numFmtId="0" fontId="22" fillId="0" borderId="0" xfId="1038" applyFont="1" applyFill="1" applyAlignment="1" applyProtection="1">
      <alignment vertical="center"/>
      <protection locked="0"/>
    </xf>
    <xf numFmtId="0" fontId="22" fillId="0" borderId="0" xfId="1038" applyFont="1" applyAlignment="1" applyProtection="1">
      <alignment horizontal="left" vertical="center"/>
      <protection locked="0"/>
    </xf>
    <xf numFmtId="0" fontId="27" fillId="0" borderId="0" xfId="1038" applyFont="1" applyFill="1" applyAlignment="1" applyProtection="1">
      <alignment horizontal="center" vertical="center"/>
      <protection locked="0"/>
    </xf>
    <xf numFmtId="0" fontId="0" fillId="0" borderId="0" xfId="1028" applyNumberFormat="1" applyFont="1" applyFill="1" applyBorder="1" applyAlignment="1" applyProtection="1">
      <alignment vertical="center"/>
      <protection locked="0"/>
    </xf>
    <xf numFmtId="0" fontId="23" fillId="0" borderId="10" xfId="1033" applyFont="1" applyBorder="1" applyAlignment="1" applyProtection="1">
      <alignment horizontal="center" vertical="center" wrapText="1"/>
      <protection locked="0"/>
    </xf>
    <xf numFmtId="190" fontId="26" fillId="0" borderId="10" xfId="1030" applyNumberFormat="1" applyFont="1" applyBorder="1" applyAlignment="1" applyProtection="1">
      <alignment horizontal="center" vertical="center" wrapText="1"/>
      <protection locked="0"/>
    </xf>
    <xf numFmtId="188" fontId="35" fillId="0" borderId="10" xfId="1030" applyNumberFormat="1" applyFont="1" applyBorder="1" applyAlignment="1" applyProtection="1">
      <alignment horizontal="center" vertical="center" wrapText="1"/>
      <protection locked="0"/>
    </xf>
    <xf numFmtId="0" fontId="25" fillId="0" borderId="10" xfId="1033" applyFont="1" applyBorder="1" applyAlignment="1" applyProtection="1">
      <alignment horizontal="center" vertical="center" wrapText="1"/>
      <protection locked="0"/>
    </xf>
    <xf numFmtId="0" fontId="24" fillId="0" borderId="10" xfId="1030" applyFont="1" applyBorder="1" applyAlignment="1" applyProtection="1">
      <alignment horizontal="center" vertical="center" wrapText="1"/>
      <protection locked="0"/>
    </xf>
    <xf numFmtId="1" fontId="27" fillId="0" borderId="10" xfId="1030" applyNumberFormat="1" applyFont="1" applyBorder="1" applyAlignment="1" applyProtection="1">
      <alignment horizontal="center" vertical="center" wrapText="1"/>
      <protection locked="0"/>
    </xf>
    <xf numFmtId="190" fontId="26" fillId="0" borderId="10" xfId="1031" applyNumberFormat="1" applyFont="1" applyBorder="1" applyAlignment="1" applyProtection="1">
      <alignment horizontal="center" vertical="center" wrapText="1"/>
      <protection locked="0"/>
    </xf>
    <xf numFmtId="188" fontId="35" fillId="0" borderId="10" xfId="1031" applyNumberFormat="1" applyFont="1" applyBorder="1" applyAlignment="1" applyProtection="1">
      <alignment horizontal="center" vertical="center" wrapText="1"/>
      <protection locked="0"/>
    </xf>
    <xf numFmtId="0" fontId="24" fillId="0" borderId="10" xfId="1031" applyFont="1" applyBorder="1" applyAlignment="1" applyProtection="1">
      <alignment horizontal="center" vertical="center" wrapText="1"/>
      <protection locked="0"/>
    </xf>
    <xf numFmtId="1" fontId="27" fillId="0" borderId="10" xfId="1031" applyNumberFormat="1" applyFont="1" applyBorder="1" applyAlignment="1" applyProtection="1">
      <alignment horizontal="center" vertical="center" wrapText="1"/>
      <protection locked="0"/>
    </xf>
    <xf numFmtId="0" fontId="25" fillId="0" borderId="10" xfId="1036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39" fillId="48" borderId="10" xfId="1037" applyFont="1" applyFill="1" applyBorder="1" applyAlignment="1" applyProtection="1">
      <alignment horizontal="left" vertical="center" wrapText="1"/>
      <protection locked="0"/>
    </xf>
    <xf numFmtId="49" fontId="40" fillId="46" borderId="10" xfId="1037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0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731" applyNumberFormat="1" applyFont="1" applyFill="1" applyBorder="1" applyAlignment="1">
      <alignment horizontal="center" vertical="center" wrapText="1"/>
      <protection/>
    </xf>
    <xf numFmtId="0" fontId="25" fillId="0" borderId="10" xfId="1042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731" applyFont="1" applyFill="1" applyBorder="1" applyAlignment="1">
      <alignment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0" xfId="1036" applyFont="1" applyFill="1" applyAlignment="1" applyProtection="1">
      <alignment horizontal="center" vertical="center" wrapText="1"/>
      <protection locked="0"/>
    </xf>
    <xf numFmtId="0" fontId="22" fillId="0" borderId="0" xfId="1036" applyFont="1" applyFill="1" applyAlignment="1" applyProtection="1">
      <alignment horizontal="center" vertical="center" wrapText="1"/>
      <protection locked="0"/>
    </xf>
    <xf numFmtId="0" fontId="23" fillId="0" borderId="0" xfId="1036" applyFont="1" applyFill="1" applyAlignment="1" applyProtection="1">
      <alignment horizontal="center" vertical="center"/>
      <protection locked="0"/>
    </xf>
    <xf numFmtId="0" fontId="30" fillId="0" borderId="0" xfId="1030" applyFont="1" applyAlignment="1" applyProtection="1">
      <alignment horizontal="center"/>
      <protection locked="0"/>
    </xf>
    <xf numFmtId="0" fontId="25" fillId="46" borderId="14" xfId="1039" applyFont="1" applyFill="1" applyBorder="1" applyAlignment="1" applyProtection="1">
      <alignment horizontal="center" vertical="center" textRotation="90" wrapText="1"/>
      <protection locked="0"/>
    </xf>
    <xf numFmtId="0" fontId="25" fillId="46" borderId="15" xfId="1039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1039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39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1039" applyFont="1" applyFill="1" applyBorder="1" applyAlignment="1" applyProtection="1">
      <alignment horizontal="center" vertical="center" wrapText="1"/>
      <protection locked="0"/>
    </xf>
    <xf numFmtId="188" fontId="24" fillId="46" borderId="10" xfId="1039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1032" applyFont="1" applyFill="1" applyBorder="1" applyAlignment="1" applyProtection="1">
      <alignment horizontal="center" vertical="center"/>
      <protection locked="0"/>
    </xf>
    <xf numFmtId="0" fontId="30" fillId="0" borderId="0" xfId="1030" applyFont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 vertical="center"/>
      <protection locked="0"/>
    </xf>
    <xf numFmtId="0" fontId="22" fillId="0" borderId="0" xfId="1039" applyFont="1" applyAlignment="1" applyProtection="1">
      <alignment horizontal="center" vertical="center" wrapText="1"/>
      <protection locked="0"/>
    </xf>
    <xf numFmtId="0" fontId="23" fillId="0" borderId="0" xfId="1036" applyFont="1" applyAlignment="1" applyProtection="1">
      <alignment horizontal="center" vertical="center"/>
      <protection locked="0"/>
    </xf>
    <xf numFmtId="0" fontId="31" fillId="0" borderId="0" xfId="1039" applyFont="1" applyAlignment="1" applyProtection="1">
      <alignment horizontal="center" vertical="center" wrapText="1"/>
      <protection locked="0"/>
    </xf>
    <xf numFmtId="0" fontId="31" fillId="0" borderId="0" xfId="1039" applyFont="1" applyAlignment="1" applyProtection="1">
      <alignment horizontal="center" vertical="center"/>
      <protection locked="0"/>
    </xf>
    <xf numFmtId="0" fontId="25" fillId="46" borderId="16" xfId="1039" applyFont="1" applyFill="1" applyBorder="1" applyAlignment="1" applyProtection="1">
      <alignment horizontal="center" vertical="center" textRotation="90" wrapText="1"/>
      <protection locked="0"/>
    </xf>
    <xf numFmtId="0" fontId="25" fillId="46" borderId="17" xfId="1039" applyFont="1" applyFill="1" applyBorder="1" applyAlignment="1" applyProtection="1">
      <alignment horizontal="center" vertical="center" textRotation="90" wrapText="1"/>
      <protection locked="0"/>
    </xf>
    <xf numFmtId="0" fontId="24" fillId="46" borderId="14" xfId="1039" applyFont="1" applyFill="1" applyBorder="1" applyAlignment="1" applyProtection="1">
      <alignment horizontal="center" vertical="center" wrapText="1"/>
      <protection locked="0"/>
    </xf>
    <xf numFmtId="0" fontId="24" fillId="46" borderId="15" xfId="1039" applyFont="1" applyFill="1" applyBorder="1" applyAlignment="1" applyProtection="1">
      <alignment horizontal="center" vertical="center" wrapText="1"/>
      <protection locked="0"/>
    </xf>
    <xf numFmtId="0" fontId="24" fillId="46" borderId="10" xfId="1040" applyFont="1" applyFill="1" applyBorder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 vertical="center"/>
      <protection locked="0"/>
    </xf>
    <xf numFmtId="0" fontId="22" fillId="0" borderId="0" xfId="1040" applyFont="1" applyAlignment="1" applyProtection="1">
      <alignment horizontal="center" vertical="center" wrapText="1"/>
      <protection locked="0"/>
    </xf>
    <xf numFmtId="0" fontId="23" fillId="0" borderId="0" xfId="1037" applyFont="1" applyAlignment="1" applyProtection="1">
      <alignment horizontal="center" vertical="center"/>
      <protection locked="0"/>
    </xf>
    <xf numFmtId="0" fontId="31" fillId="0" borderId="0" xfId="1040" applyFont="1" applyAlignment="1" applyProtection="1">
      <alignment horizontal="center" vertical="center" wrapText="1"/>
      <protection locked="0"/>
    </xf>
    <xf numFmtId="0" fontId="31" fillId="0" borderId="0" xfId="1040" applyFont="1" applyAlignment="1" applyProtection="1">
      <alignment horizontal="center" vertical="center"/>
      <protection locked="0"/>
    </xf>
    <xf numFmtId="0" fontId="24" fillId="46" borderId="10" xfId="1040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0" applyFont="1" applyFill="1" applyBorder="1" applyAlignment="1" applyProtection="1">
      <alignment horizontal="center" vertical="center" textRotation="90" wrapText="1"/>
      <protection locked="0"/>
    </xf>
    <xf numFmtId="188" fontId="24" fillId="46" borderId="10" xfId="1040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1033" applyFont="1" applyFill="1" applyBorder="1" applyAlignment="1" applyProtection="1">
      <alignment horizontal="center" vertical="center"/>
      <protection locked="0"/>
    </xf>
    <xf numFmtId="0" fontId="25" fillId="46" borderId="14" xfId="1040" applyFont="1" applyFill="1" applyBorder="1" applyAlignment="1" applyProtection="1">
      <alignment horizontal="center" vertical="center" textRotation="90" wrapText="1"/>
      <protection locked="0"/>
    </xf>
    <xf numFmtId="0" fontId="25" fillId="46" borderId="15" xfId="1040" applyFont="1" applyFill="1" applyBorder="1" applyAlignment="1" applyProtection="1">
      <alignment horizontal="center" vertical="center" textRotation="90" wrapText="1"/>
      <protection locked="0"/>
    </xf>
    <xf numFmtId="0" fontId="25" fillId="46" borderId="16" xfId="1040" applyFont="1" applyFill="1" applyBorder="1" applyAlignment="1" applyProtection="1">
      <alignment horizontal="center" vertical="center" textRotation="90" wrapText="1"/>
      <protection locked="0"/>
    </xf>
    <xf numFmtId="0" fontId="25" fillId="46" borderId="17" xfId="1040" applyFont="1" applyFill="1" applyBorder="1" applyAlignment="1" applyProtection="1">
      <alignment horizontal="center" vertical="center" textRotation="90" wrapText="1"/>
      <protection locked="0"/>
    </xf>
    <xf numFmtId="0" fontId="24" fillId="46" borderId="14" xfId="1040" applyFont="1" applyFill="1" applyBorder="1" applyAlignment="1" applyProtection="1">
      <alignment horizontal="center" vertical="center" wrapText="1"/>
      <protection locked="0"/>
    </xf>
    <xf numFmtId="0" fontId="24" fillId="46" borderId="18" xfId="1040" applyFont="1" applyFill="1" applyBorder="1" applyAlignment="1" applyProtection="1">
      <alignment horizontal="center" vertical="center" wrapText="1"/>
      <protection locked="0"/>
    </xf>
    <xf numFmtId="0" fontId="32" fillId="0" borderId="0" xfId="692" applyFont="1" applyFill="1" applyBorder="1" applyAlignment="1">
      <alignment horizontal="center" vertical="center" wrapText="1"/>
      <protection/>
    </xf>
  </cellXfs>
  <cellStyles count="1075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" xfId="385"/>
    <cellStyle name="Денежный 14 2" xfId="386"/>
    <cellStyle name="Денежный 14 3" xfId="387"/>
    <cellStyle name="Денежный 14 4" xfId="388"/>
    <cellStyle name="Денежный 14 5" xfId="389"/>
    <cellStyle name="Денежный 14 6" xfId="390"/>
    <cellStyle name="Денежный 14 7" xfId="391"/>
    <cellStyle name="Денежный 14 8" xfId="392"/>
    <cellStyle name="Денежный 14 9" xfId="393"/>
    <cellStyle name="Денежный 16" xfId="394"/>
    <cellStyle name="Денежный 18" xfId="395"/>
    <cellStyle name="Денежный 2" xfId="396"/>
    <cellStyle name="Денежный 2 10" xfId="397"/>
    <cellStyle name="Денежный 2 10 2" xfId="398"/>
    <cellStyle name="Денежный 2 10 2 10" xfId="399"/>
    <cellStyle name="Денежный 2 10 2 11" xfId="400"/>
    <cellStyle name="Денежный 2 10 2 12" xfId="401"/>
    <cellStyle name="Денежный 2 10 2 13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2" xfId="535"/>
    <cellStyle name="Денежный 24 2" xfId="536"/>
    <cellStyle name="Денежный 24 2 2" xfId="537"/>
    <cellStyle name="Денежный 24 3" xfId="538"/>
    <cellStyle name="Денежный 24 3 2" xfId="539"/>
    <cellStyle name="Денежный 24 3 3" xfId="540"/>
    <cellStyle name="Денежный 24 3 4" xfId="541"/>
    <cellStyle name="Денежный 24 4" xfId="542"/>
    <cellStyle name="Денежный 24 5" xfId="543"/>
    <cellStyle name="Денежный 24 6" xfId="544"/>
    <cellStyle name="Денежный 24 7" xfId="545"/>
    <cellStyle name="Денежный 24 8" xfId="546"/>
    <cellStyle name="Денежный 26" xfId="547"/>
    <cellStyle name="Денежный 3" xfId="548"/>
    <cellStyle name="Денежный 3 10" xfId="549"/>
    <cellStyle name="Денежный 3 11" xfId="550"/>
    <cellStyle name="Денежный 3 12" xfId="551"/>
    <cellStyle name="Денежный 3 13" xfId="552"/>
    <cellStyle name="Денежный 3 14" xfId="553"/>
    <cellStyle name="Денежный 3 15" xfId="554"/>
    <cellStyle name="Денежный 3 16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" xfId="641"/>
    <cellStyle name="Денежный 7 2" xfId="642"/>
    <cellStyle name="Денежный 7 2 2" xfId="643"/>
    <cellStyle name="Денежный 7 2 3" xfId="644"/>
    <cellStyle name="Денежный 7 3" xfId="645"/>
    <cellStyle name="Денежный 7 4" xfId="646"/>
    <cellStyle name="Денежный 7 5" xfId="647"/>
    <cellStyle name="Денежный 7 5 2" xfId="648"/>
    <cellStyle name="Денежный 7 6" xfId="649"/>
    <cellStyle name="Денежный 8 2" xfId="650"/>
    <cellStyle name="Денежный 8 2 2" xfId="651"/>
    <cellStyle name="Денежный 8 2 3" xfId="652"/>
    <cellStyle name="Денежный 8 3" xfId="653"/>
    <cellStyle name="Денежный 8 3 2" xfId="654"/>
    <cellStyle name="Денежный 8 4" xfId="655"/>
    <cellStyle name="Денежный 8 5" xfId="656"/>
    <cellStyle name="Денежный 8 5 2" xfId="657"/>
    <cellStyle name="Денежный 8 6" xfId="658"/>
    <cellStyle name="Денежный 9 2" xfId="659"/>
    <cellStyle name="Денежный 9 2 2" xfId="660"/>
    <cellStyle name="Денежный 9 2 3" xfId="661"/>
    <cellStyle name="Денежный 9 2 4" xfId="662"/>
    <cellStyle name="Денежный 9 3" xfId="663"/>
    <cellStyle name="Денежный_База 2" xfId="664"/>
    <cellStyle name="Заголовок 1" xfId="665"/>
    <cellStyle name="Заголовок 1 2" xfId="666"/>
    <cellStyle name="Заголовок 1 3" xfId="667"/>
    <cellStyle name="Заголовок 2" xfId="668"/>
    <cellStyle name="Заголовок 2 2" xfId="669"/>
    <cellStyle name="Заголовок 2 3" xfId="670"/>
    <cellStyle name="Заголовок 3" xfId="671"/>
    <cellStyle name="Заголовок 3 2" xfId="672"/>
    <cellStyle name="Заголовок 3 3" xfId="673"/>
    <cellStyle name="Заголовок 4" xfId="674"/>
    <cellStyle name="Заголовок 4 2" xfId="675"/>
    <cellStyle name="Заголовок 4 3" xfId="676"/>
    <cellStyle name="Итог" xfId="677"/>
    <cellStyle name="Итог 2" xfId="678"/>
    <cellStyle name="Итог 3" xfId="679"/>
    <cellStyle name="Контрольная ячейка" xfId="680"/>
    <cellStyle name="Контрольная ячейка 2" xfId="681"/>
    <cellStyle name="Контрольная ячейка 3" xfId="682"/>
    <cellStyle name="Контрольная ячейка 4" xfId="683"/>
    <cellStyle name="Название" xfId="684"/>
    <cellStyle name="Название 2" xfId="685"/>
    <cellStyle name="Название 3" xfId="686"/>
    <cellStyle name="Нейтральный" xfId="687"/>
    <cellStyle name="Нейтральный 2" xfId="688"/>
    <cellStyle name="Нейтральный 3" xfId="689"/>
    <cellStyle name="Нейтральный 4" xfId="690"/>
    <cellStyle name="Обычный 10" xfId="691"/>
    <cellStyle name="Обычный 10 2" xfId="692"/>
    <cellStyle name="Обычный 10 3" xfId="693"/>
    <cellStyle name="Обычный 11" xfId="694"/>
    <cellStyle name="Обычный 11 10" xfId="695"/>
    <cellStyle name="Обычный 11 11" xfId="696"/>
    <cellStyle name="Обычный 11 12" xfId="697"/>
    <cellStyle name="Обычный 11 12 2" xfId="698"/>
    <cellStyle name="Обычный 11 2" xfId="699"/>
    <cellStyle name="Обычный 11 2 2" xfId="700"/>
    <cellStyle name="Обычный 11 3" xfId="701"/>
    <cellStyle name="Обычный 11 4" xfId="702"/>
    <cellStyle name="Обычный 11 5" xfId="703"/>
    <cellStyle name="Обычный 11 6" xfId="704"/>
    <cellStyle name="Обычный 11 7" xfId="705"/>
    <cellStyle name="Обычный 11 8" xfId="706"/>
    <cellStyle name="Обычный 11 9" xfId="707"/>
    <cellStyle name="Обычный 12" xfId="708"/>
    <cellStyle name="Обычный 13 2" xfId="709"/>
    <cellStyle name="Обычный 14" xfId="710"/>
    <cellStyle name="Обычный 14 2" xfId="711"/>
    <cellStyle name="Обычный 14 3" xfId="712"/>
    <cellStyle name="Обычный 14 4" xfId="713"/>
    <cellStyle name="Обычный 14 5" xfId="714"/>
    <cellStyle name="Обычный 14 6" xfId="715"/>
    <cellStyle name="Обычный 15" xfId="716"/>
    <cellStyle name="Обычный 15 2" xfId="717"/>
    <cellStyle name="Обычный 16" xfId="718"/>
    <cellStyle name="Обычный 17" xfId="719"/>
    <cellStyle name="Обычный 17 2" xfId="720"/>
    <cellStyle name="Обычный 17 3" xfId="721"/>
    <cellStyle name="Обычный 17 4" xfId="722"/>
    <cellStyle name="Обычный 17 5" xfId="723"/>
    <cellStyle name="Обычный 17 6" xfId="724"/>
    <cellStyle name="Обычный 17 7" xfId="725"/>
    <cellStyle name="Обычный 18" xfId="726"/>
    <cellStyle name="Обычный 18 2" xfId="727"/>
    <cellStyle name="Обычный 18 3" xfId="728"/>
    <cellStyle name="Обычный 19" xfId="729"/>
    <cellStyle name="Обычный 2" xfId="730"/>
    <cellStyle name="Обычный 2 10" xfId="731"/>
    <cellStyle name="Обычный 2 10 2" xfId="732"/>
    <cellStyle name="Обычный 2 11" xfId="733"/>
    <cellStyle name="Обычный 2 12" xfId="734"/>
    <cellStyle name="Обычный 2 13" xfId="735"/>
    <cellStyle name="Обычный 2 14" xfId="736"/>
    <cellStyle name="Обычный 2 14 10" xfId="737"/>
    <cellStyle name="Обычный 2 14 10 2" xfId="738"/>
    <cellStyle name="Обычный 2 14 11" xfId="739"/>
    <cellStyle name="Обычный 2 14 12" xfId="740"/>
    <cellStyle name="Обычный 2 14 2" xfId="741"/>
    <cellStyle name="Обычный 2 14 2 2" xfId="742"/>
    <cellStyle name="Обычный 2 14 3" xfId="743"/>
    <cellStyle name="Обычный 2 14 4" xfId="744"/>
    <cellStyle name="Обычный 2 14 5" xfId="745"/>
    <cellStyle name="Обычный 2 14 6" xfId="746"/>
    <cellStyle name="Обычный 2 14 7" xfId="747"/>
    <cellStyle name="Обычный 2 14 8" xfId="748"/>
    <cellStyle name="Обычный 2 14 9" xfId="749"/>
    <cellStyle name="Обычный 2 15" xfId="750"/>
    <cellStyle name="Обычный 2 16" xfId="751"/>
    <cellStyle name="Обычный 2 17" xfId="752"/>
    <cellStyle name="Обычный 2 18" xfId="753"/>
    <cellStyle name="Обычный 2 19" xfId="754"/>
    <cellStyle name="Обычный 2 2" xfId="755"/>
    <cellStyle name="Обычный 2 2 10" xfId="756"/>
    <cellStyle name="Обычный 2 2 10 2" xfId="757"/>
    <cellStyle name="Обычный 2 2 11" xfId="758"/>
    <cellStyle name="Обычный 2 2 12" xfId="759"/>
    <cellStyle name="Обычный 2 2 13" xfId="760"/>
    <cellStyle name="Обычный 2 2 14" xfId="761"/>
    <cellStyle name="Обычный 2 2 15" xfId="762"/>
    <cellStyle name="Обычный 2 2 16" xfId="763"/>
    <cellStyle name="Обычный 2 2 17" xfId="764"/>
    <cellStyle name="Обычный 2 2 2" xfId="765"/>
    <cellStyle name="Обычный 2 2 2 2" xfId="766"/>
    <cellStyle name="Обычный 2 2 2 2 2" xfId="767"/>
    <cellStyle name="Обычный 2 2 2 2 3" xfId="768"/>
    <cellStyle name="Обычный 2 2 2 2 4" xfId="769"/>
    <cellStyle name="Обычный 2 2 2 2 5" xfId="770"/>
    <cellStyle name="Обычный 2 2 2 3" xfId="771"/>
    <cellStyle name="Обычный 2 2 2 3 2" xfId="772"/>
    <cellStyle name="Обычный 2 2 2 4" xfId="773"/>
    <cellStyle name="Обычный 2 2 2 4 2" xfId="774"/>
    <cellStyle name="Обычный 2 2 2 4 3" xfId="775"/>
    <cellStyle name="Обычный 2 2 2 4 4" xfId="776"/>
    <cellStyle name="Обычный 2 2 2 5" xfId="777"/>
    <cellStyle name="Обычный 2 2 2 5 2" xfId="778"/>
    <cellStyle name="Обычный 2 2 2 5 3" xfId="779"/>
    <cellStyle name="Обычный 2 2 2 5 4" xfId="780"/>
    <cellStyle name="Обычный 2 2 2 6" xfId="781"/>
    <cellStyle name="Обычный 2 2 2 7" xfId="782"/>
    <cellStyle name="Обычный 2 2 2 8" xfId="783"/>
    <cellStyle name="Обычный 2 2 2 9" xfId="784"/>
    <cellStyle name="Обычный 2 2 3" xfId="785"/>
    <cellStyle name="Обычный 2 2 3 2" xfId="786"/>
    <cellStyle name="Обычный 2 2 3 2 2" xfId="787"/>
    <cellStyle name="Обычный 2 2 3 2 3" xfId="788"/>
    <cellStyle name="Обычный 2 2 3 3" xfId="789"/>
    <cellStyle name="Обычный 2 2 3 4" xfId="790"/>
    <cellStyle name="Обычный 2 2 3 5" xfId="791"/>
    <cellStyle name="Обычный 2 2 3 6" xfId="792"/>
    <cellStyle name="Обычный 2 2 3 7" xfId="793"/>
    <cellStyle name="Обычный 2 2 3 8" xfId="794"/>
    <cellStyle name="Обычный 2 2 4" xfId="795"/>
    <cellStyle name="Обычный 2 2 4 2" xfId="796"/>
    <cellStyle name="Обычный 2 2 4 3" xfId="797"/>
    <cellStyle name="Обычный 2 2 4 4" xfId="798"/>
    <cellStyle name="Обычный 2 2 5" xfId="799"/>
    <cellStyle name="Обычный 2 2 5 2" xfId="800"/>
    <cellStyle name="Обычный 2 2 5 3" xfId="801"/>
    <cellStyle name="Обычный 2 2 5 4" xfId="802"/>
    <cellStyle name="Обычный 2 2 6" xfId="803"/>
    <cellStyle name="Обычный 2 2 7" xfId="804"/>
    <cellStyle name="Обычный 2 2 8" xfId="805"/>
    <cellStyle name="Обычный 2 2 9" xfId="806"/>
    <cellStyle name="Обычный 2 2_База1 (version 1)" xfId="807"/>
    <cellStyle name="Обычный 2 20" xfId="808"/>
    <cellStyle name="Обычный 2 21" xfId="809"/>
    <cellStyle name="Обычный 2 22" xfId="810"/>
    <cellStyle name="Обычный 2 23" xfId="811"/>
    <cellStyle name="Обычный 2 24" xfId="812"/>
    <cellStyle name="Обычный 2 24 2" xfId="813"/>
    <cellStyle name="Обычный 2 24 3" xfId="814"/>
    <cellStyle name="Обычный 2 24 4" xfId="815"/>
    <cellStyle name="Обычный 2 24 5" xfId="816"/>
    <cellStyle name="Обычный 2 25" xfId="817"/>
    <cellStyle name="Обычный 2 26" xfId="818"/>
    <cellStyle name="Обычный 2 27" xfId="819"/>
    <cellStyle name="Обычный 2 28" xfId="820"/>
    <cellStyle name="Обычный 2 29" xfId="821"/>
    <cellStyle name="Обычный 2 3" xfId="822"/>
    <cellStyle name="Обычный 2 3 2" xfId="823"/>
    <cellStyle name="Обычный 2 3 2 2" xfId="824"/>
    <cellStyle name="Обычный 2 3 2 3" xfId="825"/>
    <cellStyle name="Обычный 2 3 3" xfId="826"/>
    <cellStyle name="Обычный 2 3 4" xfId="827"/>
    <cellStyle name="Обычный 2 3 5" xfId="828"/>
    <cellStyle name="Обычный 2 3 6" xfId="829"/>
    <cellStyle name="Обычный 2 3 7" xfId="830"/>
    <cellStyle name="Обычный 2 3 8" xfId="831"/>
    <cellStyle name="Обычный 2 3 9" xfId="832"/>
    <cellStyle name="Обычный 2 30" xfId="833"/>
    <cellStyle name="Обычный 2 31" xfId="834"/>
    <cellStyle name="Обычный 2 32" xfId="835"/>
    <cellStyle name="Обычный 2 33" xfId="836"/>
    <cellStyle name="Обычный 2 33 2" xfId="837"/>
    <cellStyle name="Обычный 2 34" xfId="838"/>
    <cellStyle name="Обычный 2 35" xfId="839"/>
    <cellStyle name="Обычный 2 36" xfId="840"/>
    <cellStyle name="Обычный 2 37" xfId="841"/>
    <cellStyle name="Обычный 2 38" xfId="842"/>
    <cellStyle name="Обычный 2 39" xfId="843"/>
    <cellStyle name="Обычный 2 4" xfId="844"/>
    <cellStyle name="Обычный 2 4 10" xfId="845"/>
    <cellStyle name="Обычный 2 4 2" xfId="846"/>
    <cellStyle name="Обычный 2 4 2 2" xfId="847"/>
    <cellStyle name="Обычный 2 4 2 3" xfId="848"/>
    <cellStyle name="Обычный 2 4 3" xfId="849"/>
    <cellStyle name="Обычный 2 4 4" xfId="850"/>
    <cellStyle name="Обычный 2 4 5" xfId="851"/>
    <cellStyle name="Обычный 2 4 6" xfId="852"/>
    <cellStyle name="Обычный 2 4 7" xfId="853"/>
    <cellStyle name="Обычный 2 4 8" xfId="854"/>
    <cellStyle name="Обычный 2 4 9" xfId="855"/>
    <cellStyle name="Обычный 2 40" xfId="856"/>
    <cellStyle name="Обычный 2 47" xfId="857"/>
    <cellStyle name="Обычный 2 5" xfId="858"/>
    <cellStyle name="Обычный 2 5 2" xfId="859"/>
    <cellStyle name="Обычный 2 5 2 2" xfId="860"/>
    <cellStyle name="Обычный 2 5 3" xfId="861"/>
    <cellStyle name="Обычный 2 5 3 2" xfId="862"/>
    <cellStyle name="Обычный 2 5 3 3" xfId="863"/>
    <cellStyle name="Обычный 2 51" xfId="864"/>
    <cellStyle name="Обычный 2 6" xfId="865"/>
    <cellStyle name="Обычный 2 6 2" xfId="866"/>
    <cellStyle name="Обычный 2 6 2 2" xfId="867"/>
    <cellStyle name="Обычный 2 6 2 3" xfId="868"/>
    <cellStyle name="Обычный 2 7" xfId="869"/>
    <cellStyle name="Обычный 2 7 2" xfId="870"/>
    <cellStyle name="Обычный 2 8" xfId="871"/>
    <cellStyle name="Обычный 2 9" xfId="872"/>
    <cellStyle name="Обычный 2_Выездка ноябрь 2010 г." xfId="873"/>
    <cellStyle name="Обычный 20" xfId="874"/>
    <cellStyle name="Обычный 21" xfId="875"/>
    <cellStyle name="Обычный 22" xfId="876"/>
    <cellStyle name="Обычный 23" xfId="877"/>
    <cellStyle name="Обычный 24" xfId="878"/>
    <cellStyle name="Обычный 25" xfId="879"/>
    <cellStyle name="Обычный 26" xfId="880"/>
    <cellStyle name="Обычный 29" xfId="881"/>
    <cellStyle name="Обычный 3" xfId="882"/>
    <cellStyle name="Обычный 3 10" xfId="883"/>
    <cellStyle name="Обычный 3 11" xfId="884"/>
    <cellStyle name="Обычный 3 12" xfId="885"/>
    <cellStyle name="Обычный 3 13" xfId="886"/>
    <cellStyle name="Обычный 3 13 2" xfId="887"/>
    <cellStyle name="Обычный 3 13_pudost_16-07_17_startovye" xfId="888"/>
    <cellStyle name="Обычный 3 14" xfId="889"/>
    <cellStyle name="Обычный 3 15" xfId="890"/>
    <cellStyle name="Обычный 3 16" xfId="891"/>
    <cellStyle name="Обычный 3 17" xfId="892"/>
    <cellStyle name="Обычный 3 18" xfId="893"/>
    <cellStyle name="Обычный 3 19" xfId="894"/>
    <cellStyle name="Обычный 3 2" xfId="895"/>
    <cellStyle name="Обычный 3 2 10" xfId="896"/>
    <cellStyle name="Обычный 3 2 11" xfId="897"/>
    <cellStyle name="Обычный 3 2 2" xfId="898"/>
    <cellStyle name="Обычный 3 2 2 10" xfId="899"/>
    <cellStyle name="Обычный 3 2 2 2" xfId="900"/>
    <cellStyle name="Обычный 3 2 2 2 2" xfId="901"/>
    <cellStyle name="Обычный 3 2 2 3" xfId="902"/>
    <cellStyle name="Обычный 3 2 2 4" xfId="903"/>
    <cellStyle name="Обычный 3 2 2 5" xfId="904"/>
    <cellStyle name="Обычный 3 2 2 6" xfId="905"/>
    <cellStyle name="Обычный 3 2 2 7" xfId="906"/>
    <cellStyle name="Обычный 3 2 2 8" xfId="907"/>
    <cellStyle name="Обычный 3 2 2 9" xfId="908"/>
    <cellStyle name="Обычный 3 2 3" xfId="909"/>
    <cellStyle name="Обычный 3 2 4" xfId="910"/>
    <cellStyle name="Обычный 3 2 4 2" xfId="911"/>
    <cellStyle name="Обычный 3 2 5" xfId="912"/>
    <cellStyle name="Обычный 3 2 6" xfId="913"/>
    <cellStyle name="Обычный 3 2 7" xfId="914"/>
    <cellStyle name="Обычный 3 2 8" xfId="915"/>
    <cellStyle name="Обычный 3 2 9" xfId="916"/>
    <cellStyle name="Обычный 3 20" xfId="917"/>
    <cellStyle name="Обычный 3 21" xfId="918"/>
    <cellStyle name="Обычный 3 3" xfId="919"/>
    <cellStyle name="Обычный 3 3 2" xfId="920"/>
    <cellStyle name="Обычный 3 3 3" xfId="921"/>
    <cellStyle name="Обычный 3 4" xfId="922"/>
    <cellStyle name="Обычный 3 5" xfId="923"/>
    <cellStyle name="Обычный 3 5 2" xfId="924"/>
    <cellStyle name="Обычный 3 5 3" xfId="925"/>
    <cellStyle name="Обычный 3 6" xfId="926"/>
    <cellStyle name="Обычный 3 7" xfId="927"/>
    <cellStyle name="Обычный 3 8" xfId="928"/>
    <cellStyle name="Обычный 3 9" xfId="929"/>
    <cellStyle name="Обычный 30" xfId="930"/>
    <cellStyle name="Обычный 31" xfId="931"/>
    <cellStyle name="Обычный 34" xfId="932"/>
    <cellStyle name="Обычный 35" xfId="933"/>
    <cellStyle name="Обычный 36" xfId="934"/>
    <cellStyle name="Обычный 39" xfId="935"/>
    <cellStyle name="Обычный 4" xfId="936"/>
    <cellStyle name="Обычный 4 10" xfId="937"/>
    <cellStyle name="Обычный 4 11" xfId="938"/>
    <cellStyle name="Обычный 4 12" xfId="939"/>
    <cellStyle name="Обычный 4 13" xfId="940"/>
    <cellStyle name="Обычный 4 14" xfId="941"/>
    <cellStyle name="Обычный 4 14 2" xfId="942"/>
    <cellStyle name="Обычный 4 14 3" xfId="943"/>
    <cellStyle name="Обычный 4 14 4" xfId="944"/>
    <cellStyle name="Обычный 4 15" xfId="945"/>
    <cellStyle name="Обычный 4 16" xfId="946"/>
    <cellStyle name="Обычный 4 17" xfId="947"/>
    <cellStyle name="Обычный 4 2" xfId="948"/>
    <cellStyle name="Обычный 4 2 2" xfId="949"/>
    <cellStyle name="Обычный 4 2 3" xfId="950"/>
    <cellStyle name="Обычный 4 3" xfId="951"/>
    <cellStyle name="Обычный 4 4" xfId="952"/>
    <cellStyle name="Обычный 4 5" xfId="953"/>
    <cellStyle name="Обычный 4 6" xfId="954"/>
    <cellStyle name="Обычный 4 7" xfId="955"/>
    <cellStyle name="Обычный 4 8" xfId="956"/>
    <cellStyle name="Обычный 4 9" xfId="957"/>
    <cellStyle name="Обычный 40" xfId="958"/>
    <cellStyle name="Обычный 42" xfId="959"/>
    <cellStyle name="Обычный 43" xfId="960"/>
    <cellStyle name="Обычный 45" xfId="961"/>
    <cellStyle name="Обычный 5" xfId="962"/>
    <cellStyle name="Обычный 5 10" xfId="963"/>
    <cellStyle name="Обычный 5 11" xfId="964"/>
    <cellStyle name="Обычный 5 12" xfId="965"/>
    <cellStyle name="Обычный 5 13" xfId="966"/>
    <cellStyle name="Обычный 5 14" xfId="967"/>
    <cellStyle name="Обычный 5 15" xfId="968"/>
    <cellStyle name="Обычный 5 16" xfId="969"/>
    <cellStyle name="Обычный 5 17" xfId="970"/>
    <cellStyle name="Обычный 5 18" xfId="971"/>
    <cellStyle name="Обычный 5 19" xfId="972"/>
    <cellStyle name="Обычный 5 2" xfId="973"/>
    <cellStyle name="Обычный 5 2 2" xfId="974"/>
    <cellStyle name="Обычный 5 2 3" xfId="975"/>
    <cellStyle name="Обычный 5 20" xfId="976"/>
    <cellStyle name="Обычный 5 21" xfId="977"/>
    <cellStyle name="Обычный 5 3" xfId="978"/>
    <cellStyle name="Обычный 5 3 2" xfId="979"/>
    <cellStyle name="Обычный 5 3 3" xfId="980"/>
    <cellStyle name="Обычный 5 4" xfId="981"/>
    <cellStyle name="Обычный 5 4 2" xfId="982"/>
    <cellStyle name="Обычный 5 5" xfId="983"/>
    <cellStyle name="Обычный 5 6" xfId="984"/>
    <cellStyle name="Обычный 5 7" xfId="985"/>
    <cellStyle name="Обычный 5 8" xfId="986"/>
    <cellStyle name="Обычный 5 9" xfId="987"/>
    <cellStyle name="Обычный 5_15_06_2014_prinevskoe" xfId="988"/>
    <cellStyle name="Обычный 6" xfId="989"/>
    <cellStyle name="Обычный 6 10" xfId="990"/>
    <cellStyle name="Обычный 6 11" xfId="991"/>
    <cellStyle name="Обычный 6 12" xfId="992"/>
    <cellStyle name="Обычный 6 13" xfId="993"/>
    <cellStyle name="Обычный 6 14" xfId="994"/>
    <cellStyle name="Обычный 6 15" xfId="995"/>
    <cellStyle name="Обычный 6 16" xfId="996"/>
    <cellStyle name="Обычный 6 17" xfId="997"/>
    <cellStyle name="Обычный 6 2" xfId="998"/>
    <cellStyle name="Обычный 6 2 2" xfId="999"/>
    <cellStyle name="Обычный 6 3" xfId="1000"/>
    <cellStyle name="Обычный 6 4" xfId="1001"/>
    <cellStyle name="Обычный 6 5" xfId="1002"/>
    <cellStyle name="Обычный 6 6" xfId="1003"/>
    <cellStyle name="Обычный 6 7" xfId="1004"/>
    <cellStyle name="Обычный 6 8" xfId="1005"/>
    <cellStyle name="Обычный 6 9" xfId="1006"/>
    <cellStyle name="Обычный 7" xfId="1007"/>
    <cellStyle name="Обычный 7 10" xfId="1008"/>
    <cellStyle name="Обычный 7 11" xfId="1009"/>
    <cellStyle name="Обычный 7 12" xfId="1010"/>
    <cellStyle name="Обычный 7 2" xfId="1011"/>
    <cellStyle name="Обычный 7 3" xfId="1012"/>
    <cellStyle name="Обычный 7 4" xfId="1013"/>
    <cellStyle name="Обычный 7 5" xfId="1014"/>
    <cellStyle name="Обычный 7 6" xfId="1015"/>
    <cellStyle name="Обычный 7 7" xfId="1016"/>
    <cellStyle name="Обычный 7 8" xfId="1017"/>
    <cellStyle name="Обычный 7 9" xfId="1018"/>
    <cellStyle name="Обычный 8" xfId="1019"/>
    <cellStyle name="Обычный 8 2" xfId="1020"/>
    <cellStyle name="Обычный 8 3" xfId="1021"/>
    <cellStyle name="Обычный 8 4" xfId="1022"/>
    <cellStyle name="Обычный 9" xfId="1023"/>
    <cellStyle name="Обычный 9 2" xfId="1024"/>
    <cellStyle name="Обычный_База" xfId="1025"/>
    <cellStyle name="Обычный_База 2 2 2" xfId="1026"/>
    <cellStyle name="Обычный_База_База1 2_База1 (version 1)" xfId="1027"/>
    <cellStyle name="Обычный_Выездка технические1" xfId="1028"/>
    <cellStyle name="Обычный_Выездка технические1 2" xfId="1029"/>
    <cellStyle name="Обычный_Выездка технические1 3" xfId="1030"/>
    <cellStyle name="Обычный_Выездка технические1 3 2" xfId="1031"/>
    <cellStyle name="Обычный_Измайлово-2003" xfId="1032"/>
    <cellStyle name="Обычный_Измайлово-2003 2" xfId="1033"/>
    <cellStyle name="Обычный_конкур1" xfId="1034"/>
    <cellStyle name="Обычный_конкур1 11" xfId="1035"/>
    <cellStyle name="Обычный_Лист Microsoft Excel" xfId="1036"/>
    <cellStyle name="Обычный_Лист Microsoft Excel 10" xfId="1037"/>
    <cellStyle name="Обычный_Лист Microsoft Excel 2" xfId="1038"/>
    <cellStyle name="Обычный_Лист Microsoft Excel 3" xfId="1039"/>
    <cellStyle name="Обычный_Лист Microsoft Excel 3 2" xfId="1040"/>
    <cellStyle name="Обычный_Лист Microsoft Excel_База" xfId="1041"/>
    <cellStyle name="Обычный_Орел" xfId="1042"/>
    <cellStyle name="Обычный_Орел 11" xfId="1043"/>
    <cellStyle name="Followed Hyperlink" xfId="1044"/>
    <cellStyle name="Плохой" xfId="1045"/>
    <cellStyle name="Плохой 2" xfId="1046"/>
    <cellStyle name="Плохой 3" xfId="1047"/>
    <cellStyle name="Плохой 4" xfId="1048"/>
    <cellStyle name="Пояснение" xfId="1049"/>
    <cellStyle name="Пояснение 2" xfId="1050"/>
    <cellStyle name="Пояснение 3" xfId="1051"/>
    <cellStyle name="Примечание" xfId="1052"/>
    <cellStyle name="Примечание 2" xfId="1053"/>
    <cellStyle name="Примечание 3" xfId="1054"/>
    <cellStyle name="Примечание 4" xfId="1055"/>
    <cellStyle name="Примечание 5" xfId="1056"/>
    <cellStyle name="Percent" xfId="1057"/>
    <cellStyle name="Процентный 2" xfId="1058"/>
    <cellStyle name="Связанная ячейка" xfId="1059"/>
    <cellStyle name="Связанная ячейка 2" xfId="1060"/>
    <cellStyle name="Связанная ячейка 3" xfId="1061"/>
    <cellStyle name="Текст предупреждения" xfId="1062"/>
    <cellStyle name="Текст предупреждения 2" xfId="1063"/>
    <cellStyle name="Текст предупреждения 3" xfId="1064"/>
    <cellStyle name="Comma" xfId="1065"/>
    <cellStyle name="Comma [0]" xfId="1066"/>
    <cellStyle name="Финансовый 2" xfId="1067"/>
    <cellStyle name="Финансовый 2 2" xfId="1068"/>
    <cellStyle name="Финансовый 2 2 2" xfId="1069"/>
    <cellStyle name="Финансовый 2 2 2 2" xfId="1070"/>
    <cellStyle name="Финансовый 2 2 3" xfId="1071"/>
    <cellStyle name="Финансовый 2 2 4" xfId="1072"/>
    <cellStyle name="Финансовый 2 2 4 2" xfId="1073"/>
    <cellStyle name="Финансовый 2 2 5" xfId="1074"/>
    <cellStyle name="Финансовый 2 2 5 2" xfId="1075"/>
    <cellStyle name="Финансовый 2 2 6" xfId="1076"/>
    <cellStyle name="Финансовый 2 2 6 2" xfId="1077"/>
    <cellStyle name="Финансовый 2 3" xfId="1078"/>
    <cellStyle name="Финансовый 2 3 2" xfId="1079"/>
    <cellStyle name="Финансовый 2 4" xfId="1080"/>
    <cellStyle name="Финансовый 2 4 2" xfId="1081"/>
    <cellStyle name="Финансовый 3" xfId="1082"/>
    <cellStyle name="Финансовый 3 2" xfId="1083"/>
    <cellStyle name="Финансовый 4" xfId="1084"/>
    <cellStyle name="Хороший" xfId="1085"/>
    <cellStyle name="Хороший 2" xfId="1086"/>
    <cellStyle name="Хороший 3" xfId="1087"/>
    <cellStyle name="Хороший 4" xfId="1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1152525</xdr:colOff>
      <xdr:row>0</xdr:row>
      <xdr:rowOff>847725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180975</xdr:rowOff>
    </xdr:from>
    <xdr:to>
      <xdr:col>3</xdr:col>
      <xdr:colOff>1209675</xdr:colOff>
      <xdr:row>1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51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2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5.57421875" style="47" customWidth="1"/>
    <col min="2" max="3" width="4.28125" style="47" hidden="1" customWidth="1"/>
    <col min="4" max="4" width="18.00390625" style="45" customWidth="1"/>
    <col min="5" max="5" width="7.421875" style="45" customWidth="1"/>
    <col min="6" max="6" width="5.57421875" style="45" customWidth="1"/>
    <col min="7" max="7" width="28.8515625" style="45" customWidth="1"/>
    <col min="8" max="8" width="8.421875" style="45" customWidth="1"/>
    <col min="9" max="9" width="14.8515625" style="48" customWidth="1"/>
    <col min="10" max="10" width="15.00390625" style="48" customWidth="1"/>
    <col min="11" max="11" width="22.8515625" style="49" customWidth="1"/>
    <col min="12" max="12" width="13.8515625" style="45" customWidth="1"/>
    <col min="13" max="16384" width="9.140625" style="45" customWidth="1"/>
  </cols>
  <sheetData>
    <row r="1" spans="1:12" ht="81" customHeight="1">
      <c r="A1" s="150" t="s">
        <v>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56" customFormat="1" ht="12.75" customHeight="1">
      <c r="A2" s="151" t="s">
        <v>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.75" customHeight="1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62" customFormat="1" ht="15" customHeight="1">
      <c r="A4" s="57" t="s">
        <v>48</v>
      </c>
      <c r="B4" s="58"/>
      <c r="C4" s="58"/>
      <c r="D4" s="59"/>
      <c r="E4" s="59"/>
      <c r="F4" s="59"/>
      <c r="G4" s="60"/>
      <c r="H4" s="60"/>
      <c r="I4" s="61"/>
      <c r="J4" s="61"/>
      <c r="L4" s="63" t="s">
        <v>49</v>
      </c>
    </row>
    <row r="5" spans="1:12" s="46" customFormat="1" ht="60" customHeight="1">
      <c r="A5" s="64" t="s">
        <v>1</v>
      </c>
      <c r="B5" s="64" t="s">
        <v>2</v>
      </c>
      <c r="C5" s="64" t="s">
        <v>12</v>
      </c>
      <c r="D5" s="65" t="s">
        <v>10</v>
      </c>
      <c r="E5" s="65" t="s">
        <v>3</v>
      </c>
      <c r="F5" s="64" t="s">
        <v>13</v>
      </c>
      <c r="G5" s="65" t="s">
        <v>11</v>
      </c>
      <c r="H5" s="65" t="s">
        <v>3</v>
      </c>
      <c r="I5" s="65" t="s">
        <v>4</v>
      </c>
      <c r="J5" s="65" t="s">
        <v>5</v>
      </c>
      <c r="K5" s="65" t="s">
        <v>6</v>
      </c>
      <c r="L5" s="65" t="s">
        <v>7</v>
      </c>
    </row>
    <row r="6" spans="1:12" s="46" customFormat="1" ht="42" customHeight="1">
      <c r="A6" s="53">
        <v>1</v>
      </c>
      <c r="B6" s="67"/>
      <c r="C6" s="67"/>
      <c r="D6" s="108" t="s">
        <v>77</v>
      </c>
      <c r="E6" s="69"/>
      <c r="F6" s="105" t="s">
        <v>8</v>
      </c>
      <c r="G6" s="146" t="s">
        <v>91</v>
      </c>
      <c r="H6" s="147" t="s">
        <v>92</v>
      </c>
      <c r="I6" s="140" t="s">
        <v>93</v>
      </c>
      <c r="J6" s="106" t="s">
        <v>76</v>
      </c>
      <c r="K6" s="107" t="s">
        <v>60</v>
      </c>
      <c r="L6" s="66" t="s">
        <v>41</v>
      </c>
    </row>
    <row r="7" spans="1:12" s="46" customFormat="1" ht="42" customHeight="1">
      <c r="A7" s="53">
        <v>2</v>
      </c>
      <c r="B7" s="67"/>
      <c r="C7" s="67"/>
      <c r="D7" s="110" t="s">
        <v>51</v>
      </c>
      <c r="E7" s="111"/>
      <c r="F7" s="111" t="s">
        <v>8</v>
      </c>
      <c r="G7" s="112" t="s">
        <v>52</v>
      </c>
      <c r="H7" s="113" t="s">
        <v>53</v>
      </c>
      <c r="I7" s="111" t="s">
        <v>54</v>
      </c>
      <c r="J7" s="114" t="s">
        <v>40</v>
      </c>
      <c r="K7" s="115" t="s">
        <v>86</v>
      </c>
      <c r="L7" s="66" t="s">
        <v>41</v>
      </c>
    </row>
    <row r="8" spans="1:12" s="46" customFormat="1" ht="42" customHeight="1">
      <c r="A8" s="53">
        <v>3</v>
      </c>
      <c r="B8" s="54"/>
      <c r="C8" s="54"/>
      <c r="D8" s="110" t="s">
        <v>51</v>
      </c>
      <c r="E8" s="111"/>
      <c r="F8" s="111" t="s">
        <v>8</v>
      </c>
      <c r="G8" s="112" t="s">
        <v>73</v>
      </c>
      <c r="H8" s="113"/>
      <c r="I8" s="111"/>
      <c r="J8" s="140" t="s">
        <v>82</v>
      </c>
      <c r="K8" s="115" t="s">
        <v>86</v>
      </c>
      <c r="L8" s="66" t="s">
        <v>41</v>
      </c>
    </row>
    <row r="9" spans="1:12" s="46" customFormat="1" ht="42" customHeight="1">
      <c r="A9" s="53">
        <v>4</v>
      </c>
      <c r="B9" s="67"/>
      <c r="C9" s="67"/>
      <c r="D9" s="110" t="s">
        <v>57</v>
      </c>
      <c r="E9" s="145" t="s">
        <v>90</v>
      </c>
      <c r="F9" s="111" t="s">
        <v>8</v>
      </c>
      <c r="G9" s="112" t="s">
        <v>87</v>
      </c>
      <c r="H9" s="113" t="s">
        <v>88</v>
      </c>
      <c r="I9" s="111" t="s">
        <v>89</v>
      </c>
      <c r="J9" s="114" t="s">
        <v>40</v>
      </c>
      <c r="K9" s="115" t="s">
        <v>58</v>
      </c>
      <c r="L9" s="66" t="s">
        <v>41</v>
      </c>
    </row>
    <row r="10" spans="1:12" s="46" customFormat="1" ht="42" customHeight="1">
      <c r="A10" s="53">
        <v>5</v>
      </c>
      <c r="B10" s="67"/>
      <c r="C10" s="67"/>
      <c r="D10" s="110" t="s">
        <v>59</v>
      </c>
      <c r="E10" s="111"/>
      <c r="F10" s="111" t="s">
        <v>8</v>
      </c>
      <c r="G10" s="141" t="s">
        <v>83</v>
      </c>
      <c r="H10" s="142" t="s">
        <v>84</v>
      </c>
      <c r="I10" s="143" t="s">
        <v>85</v>
      </c>
      <c r="J10" s="144" t="s">
        <v>40</v>
      </c>
      <c r="K10" s="144" t="s">
        <v>86</v>
      </c>
      <c r="L10" s="66" t="s">
        <v>41</v>
      </c>
    </row>
    <row r="11" spans="1:12" s="46" customFormat="1" ht="42" customHeight="1">
      <c r="A11" s="53">
        <v>6</v>
      </c>
      <c r="B11" s="54"/>
      <c r="C11" s="54"/>
      <c r="D11" s="110" t="s">
        <v>56</v>
      </c>
      <c r="E11" s="111"/>
      <c r="F11" s="111" t="s">
        <v>8</v>
      </c>
      <c r="G11" s="112" t="s">
        <v>75</v>
      </c>
      <c r="H11" s="113"/>
      <c r="I11" s="111"/>
      <c r="J11" s="140" t="s">
        <v>82</v>
      </c>
      <c r="K11" s="115" t="s">
        <v>86</v>
      </c>
      <c r="L11" s="66" t="s">
        <v>41</v>
      </c>
    </row>
    <row r="12" spans="1:12" s="46" customFormat="1" ht="42" customHeight="1">
      <c r="A12" s="53">
        <v>7</v>
      </c>
      <c r="B12" s="54"/>
      <c r="C12" s="54"/>
      <c r="D12" s="148" t="s">
        <v>56</v>
      </c>
      <c r="E12" s="111"/>
      <c r="F12" s="111" t="s">
        <v>8</v>
      </c>
      <c r="G12" s="138" t="s">
        <v>78</v>
      </c>
      <c r="H12" s="139" t="s">
        <v>79</v>
      </c>
      <c r="I12" s="140" t="s">
        <v>80</v>
      </c>
      <c r="J12" s="149" t="s">
        <v>82</v>
      </c>
      <c r="K12" s="140" t="s">
        <v>81</v>
      </c>
      <c r="L12" s="66" t="s">
        <v>41</v>
      </c>
    </row>
    <row r="13" ht="21.75" customHeight="1"/>
    <row r="14" spans="4:10" ht="22.5" customHeight="1">
      <c r="D14" s="7"/>
      <c r="E14" s="50"/>
      <c r="F14" s="7"/>
      <c r="G14" s="7"/>
      <c r="H14" s="7"/>
      <c r="I14" s="7"/>
      <c r="J14" s="7"/>
    </row>
    <row r="15" spans="1:26" s="8" customFormat="1" ht="48" customHeight="1">
      <c r="A15" s="25"/>
      <c r="B15" s="25"/>
      <c r="C15" s="25"/>
      <c r="D15" s="25" t="s">
        <v>16</v>
      </c>
      <c r="E15" s="25"/>
      <c r="F15" s="25"/>
      <c r="G15" s="25"/>
      <c r="H15" s="25"/>
      <c r="J15" s="7" t="s">
        <v>50</v>
      </c>
      <c r="L15" s="26"/>
      <c r="M15" s="27"/>
      <c r="N15" s="25"/>
      <c r="O15" s="28"/>
      <c r="P15" s="29"/>
      <c r="Q15" s="25"/>
      <c r="R15" s="28"/>
      <c r="S15" s="29"/>
      <c r="T15" s="25"/>
      <c r="U15" s="25"/>
      <c r="V15" s="25"/>
      <c r="W15" s="25"/>
      <c r="X15" s="25"/>
      <c r="Y15" s="29"/>
      <c r="Z15" s="25"/>
    </row>
    <row r="16" spans="1:26" s="8" customFormat="1" ht="48" customHeight="1">
      <c r="A16" s="25"/>
      <c r="B16" s="25"/>
      <c r="C16" s="25"/>
      <c r="D16" s="25" t="s">
        <v>9</v>
      </c>
      <c r="E16" s="25"/>
      <c r="F16" s="25"/>
      <c r="G16" s="25"/>
      <c r="H16" s="25"/>
      <c r="J16" s="7" t="s">
        <v>43</v>
      </c>
      <c r="L16" s="26"/>
      <c r="M16" s="30"/>
      <c r="O16" s="28"/>
      <c r="P16" s="29"/>
      <c r="Q16" s="25"/>
      <c r="R16" s="28"/>
      <c r="S16" s="29"/>
      <c r="T16" s="25"/>
      <c r="U16" s="25"/>
      <c r="V16" s="25"/>
      <c r="W16" s="25"/>
      <c r="X16" s="25"/>
      <c r="Y16" s="29"/>
      <c r="Z16" s="25"/>
    </row>
    <row r="17" ht="12.75">
      <c r="J17" s="49"/>
    </row>
    <row r="18" spans="4:10" ht="12.75">
      <c r="D18" s="45" t="s">
        <v>39</v>
      </c>
      <c r="J18" s="7" t="s">
        <v>62</v>
      </c>
    </row>
  </sheetData>
  <sheetProtection/>
  <protectedRanges>
    <protectedRange sqref="K12" name="Диапазон1_3_1_1_3_11_1_1_3_1_1_2_1_3_2_1_3"/>
  </protectedRanges>
  <autoFilter ref="A5:L12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80" zoomScaleSheetLayoutView="80" workbookViewId="0" topLeftCell="A2">
      <selection activeCell="E11" sqref="E11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20.28125" style="8" customWidth="1"/>
    <col min="5" max="5" width="8.281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15625" style="8" customWidth="1"/>
    <col min="10" max="10" width="12.7109375" style="8" customWidth="1"/>
    <col min="11" max="11" width="23.00390625" style="8" customWidth="1"/>
    <col min="12" max="12" width="6.28125" style="31" customWidth="1"/>
    <col min="13" max="13" width="8.7109375" style="32" customWidth="1"/>
    <col min="14" max="14" width="3.8515625" style="8" customWidth="1"/>
    <col min="15" max="15" width="6.421875" style="31" customWidth="1"/>
    <col min="16" max="16" width="8.7109375" style="32" customWidth="1"/>
    <col min="17" max="17" width="3.7109375" style="8" customWidth="1"/>
    <col min="18" max="18" width="6.421875" style="31" customWidth="1"/>
    <col min="19" max="19" width="8.7109375" style="32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32" customWidth="1"/>
    <col min="26" max="16384" width="9.140625" style="8" customWidth="1"/>
  </cols>
  <sheetData>
    <row r="1" spans="1:25" ht="76.5" customHeight="1">
      <c r="A1" s="161" t="s">
        <v>63</v>
      </c>
      <c r="B1" s="161"/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s="9" customFormat="1" ht="15.75" customHeight="1">
      <c r="A2" s="163" t="s">
        <v>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0" customFormat="1" ht="15.75" customHeight="1">
      <c r="A3" s="164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5" s="11" customFormat="1" ht="21" customHeight="1">
      <c r="A4" s="165" t="s">
        <v>47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8.75" customHeight="1">
      <c r="A5" s="153" t="s">
        <v>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8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s="62" customFormat="1" ht="15" customHeight="1">
      <c r="A7" s="57" t="s">
        <v>48</v>
      </c>
      <c r="B7" s="58"/>
      <c r="C7" s="58"/>
      <c r="D7" s="59"/>
      <c r="E7" s="59"/>
      <c r="F7" s="59"/>
      <c r="G7" s="60"/>
      <c r="H7" s="60"/>
      <c r="I7" s="61"/>
      <c r="J7" s="61"/>
      <c r="Y7" s="63" t="s">
        <v>49</v>
      </c>
    </row>
    <row r="8" spans="1:25" s="12" customFormat="1" ht="19.5" customHeight="1">
      <c r="A8" s="156" t="s">
        <v>27</v>
      </c>
      <c r="B8" s="157" t="s">
        <v>2</v>
      </c>
      <c r="C8" s="154" t="s">
        <v>28</v>
      </c>
      <c r="D8" s="158" t="s">
        <v>14</v>
      </c>
      <c r="E8" s="158" t="s">
        <v>3</v>
      </c>
      <c r="F8" s="156" t="s">
        <v>13</v>
      </c>
      <c r="G8" s="158" t="s">
        <v>15</v>
      </c>
      <c r="H8" s="158" t="s">
        <v>3</v>
      </c>
      <c r="I8" s="158" t="s">
        <v>4</v>
      </c>
      <c r="J8" s="169"/>
      <c r="K8" s="158" t="s">
        <v>6</v>
      </c>
      <c r="L8" s="160" t="s">
        <v>72</v>
      </c>
      <c r="M8" s="160"/>
      <c r="N8" s="160"/>
      <c r="O8" s="160" t="s">
        <v>18</v>
      </c>
      <c r="P8" s="160"/>
      <c r="Q8" s="160"/>
      <c r="R8" s="160" t="s">
        <v>19</v>
      </c>
      <c r="S8" s="160"/>
      <c r="T8" s="160"/>
      <c r="U8" s="167" t="s">
        <v>20</v>
      </c>
      <c r="V8" s="154" t="s">
        <v>21</v>
      </c>
      <c r="W8" s="156" t="s">
        <v>22</v>
      </c>
      <c r="X8" s="157" t="s">
        <v>23</v>
      </c>
      <c r="Y8" s="159" t="s">
        <v>24</v>
      </c>
    </row>
    <row r="9" spans="1:25" s="12" customFormat="1" ht="39.75" customHeight="1">
      <c r="A9" s="156"/>
      <c r="B9" s="157"/>
      <c r="C9" s="155"/>
      <c r="D9" s="158"/>
      <c r="E9" s="158"/>
      <c r="F9" s="156"/>
      <c r="G9" s="158"/>
      <c r="H9" s="158"/>
      <c r="I9" s="158"/>
      <c r="J9" s="170"/>
      <c r="K9" s="158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168"/>
      <c r="V9" s="155"/>
      <c r="W9" s="156"/>
      <c r="X9" s="157"/>
      <c r="Y9" s="159"/>
    </row>
    <row r="10" spans="1:25" s="17" customFormat="1" ht="42" customHeight="1">
      <c r="A10" s="128">
        <f aca="true" t="shared" si="0" ref="A10:A15">RANK(Y10,Y$10:Y$15,0)</f>
        <v>1</v>
      </c>
      <c r="B10" s="16"/>
      <c r="C10" s="102" t="s">
        <v>44</v>
      </c>
      <c r="D10" s="110" t="s">
        <v>56</v>
      </c>
      <c r="E10" s="111"/>
      <c r="F10" s="111" t="s">
        <v>8</v>
      </c>
      <c r="G10" s="112" t="s">
        <v>75</v>
      </c>
      <c r="H10" s="113"/>
      <c r="I10" s="111"/>
      <c r="J10" s="140" t="s">
        <v>82</v>
      </c>
      <c r="K10" s="115" t="s">
        <v>86</v>
      </c>
      <c r="L10" s="129">
        <v>152</v>
      </c>
      <c r="M10" s="130">
        <f aca="true" t="shared" si="1" ref="M10:M15">L10/2.2</f>
        <v>69.09090909090908</v>
      </c>
      <c r="N10" s="131">
        <f aca="true" t="shared" si="2" ref="N10:N15">RANK(M10,M$10:M$15,0)</f>
        <v>1</v>
      </c>
      <c r="O10" s="129">
        <v>149</v>
      </c>
      <c r="P10" s="130">
        <f aca="true" t="shared" si="3" ref="P10:P15">O10/2.2</f>
        <v>67.72727272727272</v>
      </c>
      <c r="Q10" s="131">
        <f aca="true" t="shared" si="4" ref="Q10:Q15">RANK(P10,P$10:P$15,0)</f>
        <v>1</v>
      </c>
      <c r="R10" s="129">
        <v>151</v>
      </c>
      <c r="S10" s="130">
        <f aca="true" t="shared" si="5" ref="S10:S15">R10/2.2</f>
        <v>68.63636363636363</v>
      </c>
      <c r="T10" s="131">
        <f aca="true" t="shared" si="6" ref="T10:T15">RANK(S10,S$10:S$15,0)</f>
        <v>1</v>
      </c>
      <c r="U10" s="132"/>
      <c r="V10" s="132"/>
      <c r="W10" s="129">
        <f aca="true" t="shared" si="7" ref="W10:W15">L10+O10+R10</f>
        <v>452</v>
      </c>
      <c r="X10" s="133"/>
      <c r="Y10" s="130">
        <f aca="true" t="shared" si="8" ref="Y10:Y15">ROUND(SUM(M10,P10,S10)/3,3)-IF($U10=1,0.5,IF($U10=2,1.5,0))</f>
        <v>68.485</v>
      </c>
    </row>
    <row r="11" spans="1:25" s="17" customFormat="1" ht="42" customHeight="1">
      <c r="A11" s="128">
        <f t="shared" si="0"/>
        <v>2</v>
      </c>
      <c r="B11" s="16"/>
      <c r="C11" s="102"/>
      <c r="D11" s="110" t="s">
        <v>56</v>
      </c>
      <c r="E11" s="111"/>
      <c r="F11" s="111" t="s">
        <v>8</v>
      </c>
      <c r="G11" s="138" t="s">
        <v>78</v>
      </c>
      <c r="H11" s="139" t="s">
        <v>79</v>
      </c>
      <c r="I11" s="140" t="s">
        <v>80</v>
      </c>
      <c r="J11" s="140" t="s">
        <v>82</v>
      </c>
      <c r="K11" s="140" t="s">
        <v>81</v>
      </c>
      <c r="L11" s="129">
        <v>151.5</v>
      </c>
      <c r="M11" s="130">
        <f t="shared" si="1"/>
        <v>68.86363636363636</v>
      </c>
      <c r="N11" s="131">
        <f t="shared" si="2"/>
        <v>2</v>
      </c>
      <c r="O11" s="129">
        <v>145</v>
      </c>
      <c r="P11" s="130">
        <f t="shared" si="3"/>
        <v>65.9090909090909</v>
      </c>
      <c r="Q11" s="131">
        <f t="shared" si="4"/>
        <v>2</v>
      </c>
      <c r="R11" s="129">
        <v>149.5</v>
      </c>
      <c r="S11" s="130">
        <f t="shared" si="5"/>
        <v>67.95454545454545</v>
      </c>
      <c r="T11" s="131">
        <f t="shared" si="6"/>
        <v>2</v>
      </c>
      <c r="U11" s="132"/>
      <c r="V11" s="132"/>
      <c r="W11" s="129">
        <f t="shared" si="7"/>
        <v>446</v>
      </c>
      <c r="X11" s="133"/>
      <c r="Y11" s="130">
        <f t="shared" si="8"/>
        <v>67.576</v>
      </c>
    </row>
    <row r="12" spans="1:25" s="17" customFormat="1" ht="42" customHeight="1">
      <c r="A12" s="128">
        <f t="shared" si="0"/>
        <v>3</v>
      </c>
      <c r="B12" s="16"/>
      <c r="C12" s="102" t="s">
        <v>44</v>
      </c>
      <c r="D12" s="110" t="s">
        <v>51</v>
      </c>
      <c r="E12" s="111"/>
      <c r="F12" s="111" t="s">
        <v>8</v>
      </c>
      <c r="G12" s="112" t="s">
        <v>52</v>
      </c>
      <c r="H12" s="113" t="s">
        <v>53</v>
      </c>
      <c r="I12" s="111" t="s">
        <v>54</v>
      </c>
      <c r="J12" s="114" t="s">
        <v>40</v>
      </c>
      <c r="K12" s="115" t="s">
        <v>86</v>
      </c>
      <c r="L12" s="129">
        <v>145</v>
      </c>
      <c r="M12" s="130">
        <f t="shared" si="1"/>
        <v>65.9090909090909</v>
      </c>
      <c r="N12" s="131">
        <f t="shared" si="2"/>
        <v>4</v>
      </c>
      <c r="O12" s="129">
        <v>142</v>
      </c>
      <c r="P12" s="130">
        <f t="shared" si="3"/>
        <v>64.54545454545455</v>
      </c>
      <c r="Q12" s="131">
        <f t="shared" si="4"/>
        <v>3</v>
      </c>
      <c r="R12" s="129">
        <v>146.5</v>
      </c>
      <c r="S12" s="130">
        <f t="shared" si="5"/>
        <v>66.59090909090908</v>
      </c>
      <c r="T12" s="131">
        <f t="shared" si="6"/>
        <v>3</v>
      </c>
      <c r="U12" s="132"/>
      <c r="V12" s="132"/>
      <c r="W12" s="129">
        <f t="shared" si="7"/>
        <v>433.5</v>
      </c>
      <c r="X12" s="133"/>
      <c r="Y12" s="130">
        <f t="shared" si="8"/>
        <v>65.682</v>
      </c>
    </row>
    <row r="13" spans="1:25" s="17" customFormat="1" ht="42" customHeight="1">
      <c r="A13" s="128">
        <f t="shared" si="0"/>
        <v>4</v>
      </c>
      <c r="B13" s="16"/>
      <c r="C13" s="102" t="s">
        <v>44</v>
      </c>
      <c r="D13" s="110" t="s">
        <v>57</v>
      </c>
      <c r="E13" s="145" t="s">
        <v>90</v>
      </c>
      <c r="F13" s="111" t="s">
        <v>8</v>
      </c>
      <c r="G13" s="112" t="s">
        <v>87</v>
      </c>
      <c r="H13" s="113" t="s">
        <v>88</v>
      </c>
      <c r="I13" s="111" t="s">
        <v>89</v>
      </c>
      <c r="J13" s="114" t="s">
        <v>40</v>
      </c>
      <c r="K13" s="115" t="s">
        <v>58</v>
      </c>
      <c r="L13" s="129">
        <v>145.5</v>
      </c>
      <c r="M13" s="130">
        <f t="shared" si="1"/>
        <v>66.13636363636363</v>
      </c>
      <c r="N13" s="131">
        <f t="shared" si="2"/>
        <v>3</v>
      </c>
      <c r="O13" s="129">
        <v>141</v>
      </c>
      <c r="P13" s="130">
        <f t="shared" si="3"/>
        <v>64.09090909090908</v>
      </c>
      <c r="Q13" s="131">
        <f t="shared" si="4"/>
        <v>4</v>
      </c>
      <c r="R13" s="129">
        <v>142.5</v>
      </c>
      <c r="S13" s="130">
        <f t="shared" si="5"/>
        <v>64.77272727272727</v>
      </c>
      <c r="T13" s="131">
        <f t="shared" si="6"/>
        <v>4</v>
      </c>
      <c r="U13" s="132"/>
      <c r="V13" s="132"/>
      <c r="W13" s="129">
        <f t="shared" si="7"/>
        <v>429</v>
      </c>
      <c r="X13" s="133"/>
      <c r="Y13" s="130">
        <f t="shared" si="8"/>
        <v>65</v>
      </c>
    </row>
    <row r="14" spans="1:25" s="17" customFormat="1" ht="42" customHeight="1">
      <c r="A14" s="128">
        <f t="shared" si="0"/>
        <v>5</v>
      </c>
      <c r="B14" s="16"/>
      <c r="C14" s="102"/>
      <c r="D14" s="110" t="s">
        <v>51</v>
      </c>
      <c r="E14" s="111"/>
      <c r="F14" s="111" t="s">
        <v>8</v>
      </c>
      <c r="G14" s="112" t="s">
        <v>73</v>
      </c>
      <c r="H14" s="113"/>
      <c r="I14" s="111"/>
      <c r="J14" s="140" t="s">
        <v>82</v>
      </c>
      <c r="K14" s="115" t="s">
        <v>86</v>
      </c>
      <c r="L14" s="129">
        <v>142.5</v>
      </c>
      <c r="M14" s="130">
        <f t="shared" si="1"/>
        <v>64.77272727272727</v>
      </c>
      <c r="N14" s="131">
        <f t="shared" si="2"/>
        <v>5</v>
      </c>
      <c r="O14" s="129">
        <v>140.5</v>
      </c>
      <c r="P14" s="130">
        <f t="shared" si="3"/>
        <v>63.86363636363636</v>
      </c>
      <c r="Q14" s="131">
        <f t="shared" si="4"/>
        <v>5</v>
      </c>
      <c r="R14" s="129">
        <v>141.5</v>
      </c>
      <c r="S14" s="130">
        <f t="shared" si="5"/>
        <v>64.31818181818181</v>
      </c>
      <c r="T14" s="131">
        <f t="shared" si="6"/>
        <v>5</v>
      </c>
      <c r="U14" s="132"/>
      <c r="V14" s="132"/>
      <c r="W14" s="129">
        <f t="shared" si="7"/>
        <v>424.5</v>
      </c>
      <c r="X14" s="133"/>
      <c r="Y14" s="130">
        <f t="shared" si="8"/>
        <v>64.318</v>
      </c>
    </row>
    <row r="15" spans="1:25" s="17" customFormat="1" ht="42" customHeight="1">
      <c r="A15" s="128">
        <f t="shared" si="0"/>
        <v>6</v>
      </c>
      <c r="B15" s="16"/>
      <c r="C15" s="102"/>
      <c r="D15" s="110" t="s">
        <v>59</v>
      </c>
      <c r="E15" s="111"/>
      <c r="F15" s="111" t="s">
        <v>8</v>
      </c>
      <c r="G15" s="141" t="s">
        <v>83</v>
      </c>
      <c r="H15" s="142" t="s">
        <v>84</v>
      </c>
      <c r="I15" s="143" t="s">
        <v>85</v>
      </c>
      <c r="J15" s="144" t="s">
        <v>40</v>
      </c>
      <c r="K15" s="144" t="s">
        <v>86</v>
      </c>
      <c r="L15" s="129">
        <v>139</v>
      </c>
      <c r="M15" s="130">
        <f t="shared" si="1"/>
        <v>63.18181818181818</v>
      </c>
      <c r="N15" s="131">
        <f t="shared" si="2"/>
        <v>6</v>
      </c>
      <c r="O15" s="129">
        <v>136.5</v>
      </c>
      <c r="P15" s="130">
        <f t="shared" si="3"/>
        <v>62.04545454545454</v>
      </c>
      <c r="Q15" s="131">
        <f t="shared" si="4"/>
        <v>6</v>
      </c>
      <c r="R15" s="129">
        <v>138.5</v>
      </c>
      <c r="S15" s="130">
        <f t="shared" si="5"/>
        <v>62.954545454545446</v>
      </c>
      <c r="T15" s="131">
        <f t="shared" si="6"/>
        <v>6</v>
      </c>
      <c r="U15" s="132"/>
      <c r="V15" s="132"/>
      <c r="W15" s="129">
        <f t="shared" si="7"/>
        <v>414</v>
      </c>
      <c r="X15" s="133"/>
      <c r="Y15" s="130">
        <f t="shared" si="8"/>
        <v>62.727</v>
      </c>
    </row>
    <row r="16" spans="1:25" s="17" customFormat="1" ht="35.25" customHeight="1">
      <c r="A16" s="18"/>
      <c r="B16" s="19"/>
      <c r="C16" s="20"/>
      <c r="D16" s="33"/>
      <c r="E16" s="3"/>
      <c r="F16" s="4"/>
      <c r="G16" s="5"/>
      <c r="H16" s="34"/>
      <c r="I16" s="35"/>
      <c r="J16" s="4"/>
      <c r="K16" s="6"/>
      <c r="L16" s="21"/>
      <c r="M16" s="22"/>
      <c r="N16" s="23"/>
      <c r="O16" s="21"/>
      <c r="P16" s="22"/>
      <c r="Q16" s="23"/>
      <c r="R16" s="21"/>
      <c r="S16" s="22"/>
      <c r="T16" s="23"/>
      <c r="U16" s="23"/>
      <c r="V16" s="23"/>
      <c r="W16" s="21"/>
      <c r="X16" s="24"/>
      <c r="Y16" s="22"/>
    </row>
    <row r="17" spans="1:25" ht="48" customHeight="1">
      <c r="A17" s="25"/>
      <c r="B17" s="25"/>
      <c r="C17" s="25"/>
      <c r="D17" s="25" t="s">
        <v>16</v>
      </c>
      <c r="E17" s="25"/>
      <c r="F17" s="25"/>
      <c r="G17" s="25"/>
      <c r="H17" s="25"/>
      <c r="J17" s="25"/>
      <c r="K17" s="7" t="s">
        <v>50</v>
      </c>
      <c r="L17" s="26"/>
      <c r="M17" s="27"/>
      <c r="N17" s="25"/>
      <c r="O17" s="28"/>
      <c r="P17" s="29"/>
      <c r="Q17" s="25"/>
      <c r="R17" s="28"/>
      <c r="S17" s="29"/>
      <c r="T17" s="25"/>
      <c r="U17" s="25"/>
      <c r="V17" s="25"/>
      <c r="W17" s="25"/>
      <c r="X17" s="25"/>
      <c r="Y17" s="29"/>
    </row>
    <row r="18" spans="1:25" ht="48" customHeight="1">
      <c r="A18" s="25"/>
      <c r="B18" s="25"/>
      <c r="C18" s="25"/>
      <c r="D18" s="25" t="s">
        <v>9</v>
      </c>
      <c r="E18" s="25"/>
      <c r="F18" s="25"/>
      <c r="G18" s="25"/>
      <c r="H18" s="25"/>
      <c r="J18" s="25"/>
      <c r="K18" s="7" t="s">
        <v>43</v>
      </c>
      <c r="L18" s="26"/>
      <c r="M18" s="30"/>
      <c r="O18" s="28"/>
      <c r="P18" s="29"/>
      <c r="Q18" s="25"/>
      <c r="R18" s="28"/>
      <c r="S18" s="29"/>
      <c r="T18" s="25"/>
      <c r="U18" s="25"/>
      <c r="V18" s="25"/>
      <c r="W18" s="25"/>
      <c r="X18" s="25"/>
      <c r="Y18" s="29"/>
    </row>
    <row r="19" spans="12:13" ht="12.75">
      <c r="L19" s="26"/>
      <c r="M19" s="27"/>
    </row>
    <row r="20" spans="11:13" ht="12.75">
      <c r="K20" s="27"/>
      <c r="L20" s="26"/>
      <c r="M20" s="27"/>
    </row>
  </sheetData>
  <sheetProtection/>
  <mergeCells count="24">
    <mergeCell ref="J8:J9"/>
    <mergeCell ref="L8:N8"/>
    <mergeCell ref="F8:F9"/>
    <mergeCell ref="G8:G9"/>
    <mergeCell ref="A1:Y1"/>
    <mergeCell ref="A2:Y2"/>
    <mergeCell ref="A3:Y3"/>
    <mergeCell ref="A4:Y4"/>
    <mergeCell ref="R8:T8"/>
    <mergeCell ref="I8:I9"/>
    <mergeCell ref="H8:H9"/>
    <mergeCell ref="K8:K9"/>
    <mergeCell ref="U8:U9"/>
    <mergeCell ref="C8:C9"/>
    <mergeCell ref="A5:Y5"/>
    <mergeCell ref="V8:V9"/>
    <mergeCell ref="W8:W9"/>
    <mergeCell ref="X8:X9"/>
    <mergeCell ref="E8:E9"/>
    <mergeCell ref="Y8:Y9"/>
    <mergeCell ref="A8:A9"/>
    <mergeCell ref="B8:B9"/>
    <mergeCell ref="O8:Q8"/>
    <mergeCell ref="D8:D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="70" zoomScaleNormal="70" zoomScalePageLayoutView="0" workbookViewId="0" topLeftCell="A1">
      <selection activeCell="D10" sqref="D10:K10"/>
    </sheetView>
  </sheetViews>
  <sheetFormatPr defaultColWidth="5.00390625" defaultRowHeight="12.75"/>
  <cols>
    <col min="1" max="1" width="5.00390625" style="39" customWidth="1"/>
    <col min="2" max="3" width="4.7109375" style="39" hidden="1" customWidth="1"/>
    <col min="4" max="4" width="18.7109375" style="39" customWidth="1"/>
    <col min="5" max="5" width="8.28125" style="39" customWidth="1"/>
    <col min="6" max="6" width="4.7109375" style="39" customWidth="1"/>
    <col min="7" max="7" width="24.7109375" style="39" customWidth="1"/>
    <col min="8" max="8" width="8.7109375" style="39" customWidth="1"/>
    <col min="9" max="9" width="15.8515625" style="39" customWidth="1"/>
    <col min="10" max="10" width="12.7109375" style="39" customWidth="1"/>
    <col min="11" max="11" width="23.00390625" style="39" customWidth="1"/>
    <col min="12" max="12" width="6.28125" style="44" customWidth="1"/>
    <col min="13" max="13" width="8.7109375" style="43" customWidth="1"/>
    <col min="14" max="14" width="3.8515625" style="39" customWidth="1"/>
    <col min="15" max="15" width="6.421875" style="44" customWidth="1"/>
    <col min="16" max="16" width="8.7109375" style="43" customWidth="1"/>
    <col min="17" max="17" width="3.7109375" style="39" customWidth="1"/>
    <col min="18" max="18" width="6.421875" style="44" customWidth="1"/>
    <col min="19" max="19" width="8.7109375" style="43" customWidth="1"/>
    <col min="20" max="20" width="3.7109375" style="39" customWidth="1"/>
    <col min="21" max="22" width="4.8515625" style="39" customWidth="1"/>
    <col min="23" max="23" width="6.28125" style="39" customWidth="1"/>
    <col min="24" max="24" width="6.7109375" style="39" hidden="1" customWidth="1"/>
    <col min="25" max="25" width="9.7109375" style="43" customWidth="1"/>
    <col min="26" max="255" width="8.8515625" style="39" customWidth="1"/>
    <col min="256" max="16384" width="5.00390625" style="39" customWidth="1"/>
  </cols>
  <sheetData>
    <row r="1" spans="1:25" ht="51" customHeight="1">
      <c r="A1" s="172" t="s">
        <v>63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6" ht="12.75">
      <c r="A2" s="174" t="s">
        <v>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ht="14.25">
      <c r="A3" s="175" t="s">
        <v>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5">
      <c r="A4" s="176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" s="8" customFormat="1" ht="18.75" customHeight="1">
      <c r="A5" s="153" t="s">
        <v>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s="62" customFormat="1" ht="15" customHeight="1">
      <c r="A7" s="57" t="s">
        <v>48</v>
      </c>
      <c r="B7" s="58"/>
      <c r="C7" s="58"/>
      <c r="D7" s="59"/>
      <c r="E7" s="59"/>
      <c r="F7" s="59"/>
      <c r="G7" s="60"/>
      <c r="H7" s="60"/>
      <c r="I7" s="61"/>
      <c r="J7" s="61"/>
      <c r="Y7" s="63" t="s">
        <v>49</v>
      </c>
    </row>
    <row r="8" spans="1:256" ht="15">
      <c r="A8" s="178" t="s">
        <v>27</v>
      </c>
      <c r="B8" s="179" t="s">
        <v>2</v>
      </c>
      <c r="C8" s="182" t="s">
        <v>28</v>
      </c>
      <c r="D8" s="171" t="s">
        <v>14</v>
      </c>
      <c r="E8" s="171" t="s">
        <v>3</v>
      </c>
      <c r="F8" s="178" t="s">
        <v>13</v>
      </c>
      <c r="G8" s="171" t="s">
        <v>15</v>
      </c>
      <c r="H8" s="171" t="s">
        <v>3</v>
      </c>
      <c r="I8" s="171" t="s">
        <v>4</v>
      </c>
      <c r="J8" s="186"/>
      <c r="K8" s="171" t="s">
        <v>6</v>
      </c>
      <c r="L8" s="181" t="s">
        <v>72</v>
      </c>
      <c r="M8" s="181"/>
      <c r="N8" s="181"/>
      <c r="O8" s="181" t="s">
        <v>18</v>
      </c>
      <c r="P8" s="181"/>
      <c r="Q8" s="181"/>
      <c r="R8" s="181" t="s">
        <v>19</v>
      </c>
      <c r="S8" s="181"/>
      <c r="T8" s="181"/>
      <c r="U8" s="184" t="s">
        <v>20</v>
      </c>
      <c r="V8" s="182" t="s">
        <v>21</v>
      </c>
      <c r="W8" s="178" t="s">
        <v>22</v>
      </c>
      <c r="X8" s="179" t="s">
        <v>23</v>
      </c>
      <c r="Y8" s="180" t="s">
        <v>24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34.5">
      <c r="A9" s="178"/>
      <c r="B9" s="179"/>
      <c r="C9" s="183"/>
      <c r="D9" s="171"/>
      <c r="E9" s="171"/>
      <c r="F9" s="178"/>
      <c r="G9" s="171"/>
      <c r="H9" s="171"/>
      <c r="I9" s="171"/>
      <c r="J9" s="187"/>
      <c r="K9" s="171"/>
      <c r="L9" s="36" t="s">
        <v>25</v>
      </c>
      <c r="M9" s="37" t="s">
        <v>26</v>
      </c>
      <c r="N9" s="38" t="s">
        <v>27</v>
      </c>
      <c r="O9" s="36" t="s">
        <v>25</v>
      </c>
      <c r="P9" s="37" t="s">
        <v>26</v>
      </c>
      <c r="Q9" s="38" t="s">
        <v>27</v>
      </c>
      <c r="R9" s="36" t="s">
        <v>25</v>
      </c>
      <c r="S9" s="37" t="s">
        <v>26</v>
      </c>
      <c r="T9" s="38" t="s">
        <v>27</v>
      </c>
      <c r="U9" s="185"/>
      <c r="V9" s="183"/>
      <c r="W9" s="178"/>
      <c r="X9" s="179"/>
      <c r="Y9" s="180"/>
      <c r="Z9" s="74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6" s="78" customFormat="1" ht="42" customHeight="1">
      <c r="A10" s="128">
        <f>RANK(Y10,Y$10:Y$10,0)</f>
        <v>1</v>
      </c>
      <c r="B10" s="75"/>
      <c r="C10" s="76" t="s">
        <v>45</v>
      </c>
      <c r="D10" s="103" t="s">
        <v>77</v>
      </c>
      <c r="E10" s="69"/>
      <c r="F10" s="104" t="s">
        <v>8</v>
      </c>
      <c r="G10" s="146" t="s">
        <v>91</v>
      </c>
      <c r="H10" s="147" t="s">
        <v>92</v>
      </c>
      <c r="I10" s="140" t="s">
        <v>93</v>
      </c>
      <c r="J10" s="109" t="s">
        <v>76</v>
      </c>
      <c r="K10" s="107" t="s">
        <v>60</v>
      </c>
      <c r="L10" s="134">
        <v>106.5</v>
      </c>
      <c r="M10" s="135">
        <f>L10/1.7</f>
        <v>62.64705882352941</v>
      </c>
      <c r="N10" s="131">
        <f>RANK(M10,M$10:M$10,0)</f>
        <v>1</v>
      </c>
      <c r="O10" s="134">
        <v>112</v>
      </c>
      <c r="P10" s="135">
        <f>O10/1.7</f>
        <v>65.88235294117648</v>
      </c>
      <c r="Q10" s="131">
        <f>RANK(P10,P$10:P$10,0)</f>
        <v>1</v>
      </c>
      <c r="R10" s="134">
        <v>105</v>
      </c>
      <c r="S10" s="135">
        <f>R10/1.7</f>
        <v>61.76470588235294</v>
      </c>
      <c r="T10" s="131">
        <f>RANK(S10,S$10:S$10,0)</f>
        <v>1</v>
      </c>
      <c r="U10" s="136"/>
      <c r="V10" s="136"/>
      <c r="W10" s="134">
        <f>L10+O10+R10</f>
        <v>323.5</v>
      </c>
      <c r="X10" s="137"/>
      <c r="Y10" s="135">
        <f>ROUND(SUM(M10,P10,S10)/3,3)-IF($U10=1,0.5,IF($U10=2,1.5,0))</f>
        <v>63.431</v>
      </c>
      <c r="Z10" s="77"/>
    </row>
    <row r="11" spans="1:26" s="8" customFormat="1" ht="48" customHeight="1">
      <c r="A11" s="25"/>
      <c r="B11" s="25"/>
      <c r="C11" s="25"/>
      <c r="D11" s="25" t="s">
        <v>16</v>
      </c>
      <c r="E11" s="25"/>
      <c r="F11" s="25"/>
      <c r="G11" s="25"/>
      <c r="H11" s="25"/>
      <c r="J11" s="25"/>
      <c r="K11" s="7" t="s">
        <v>50</v>
      </c>
      <c r="L11" s="26"/>
      <c r="M11" s="27"/>
      <c r="N11" s="25"/>
      <c r="O11" s="28"/>
      <c r="P11" s="29"/>
      <c r="Q11" s="25"/>
      <c r="R11" s="28"/>
      <c r="S11" s="29"/>
      <c r="T11" s="25"/>
      <c r="U11" s="25"/>
      <c r="V11" s="25"/>
      <c r="W11" s="25"/>
      <c r="X11" s="25"/>
      <c r="Y11" s="29"/>
      <c r="Z11" s="25"/>
    </row>
    <row r="12" spans="1:26" s="8" customFormat="1" ht="48" customHeight="1">
      <c r="A12" s="25"/>
      <c r="B12" s="25"/>
      <c r="C12" s="25"/>
      <c r="D12" s="25" t="s">
        <v>9</v>
      </c>
      <c r="E12" s="25"/>
      <c r="F12" s="25"/>
      <c r="G12" s="25"/>
      <c r="H12" s="25"/>
      <c r="J12" s="25"/>
      <c r="K12" s="7" t="s">
        <v>43</v>
      </c>
      <c r="L12" s="26"/>
      <c r="M12" s="30"/>
      <c r="O12" s="28"/>
      <c r="P12" s="29"/>
      <c r="Q12" s="25"/>
      <c r="R12" s="28"/>
      <c r="S12" s="29"/>
      <c r="T12" s="25"/>
      <c r="U12" s="25"/>
      <c r="V12" s="25"/>
      <c r="W12" s="25"/>
      <c r="X12" s="25"/>
      <c r="Y12" s="29"/>
      <c r="Z12" s="25"/>
    </row>
    <row r="13" spans="1:26" s="78" customFormat="1" ht="42" customHeight="1">
      <c r="A13" s="81"/>
      <c r="B13" s="79"/>
      <c r="C13" s="82"/>
      <c r="D13" s="83"/>
      <c r="E13" s="84"/>
      <c r="F13" s="68"/>
      <c r="G13" s="85"/>
      <c r="H13" s="86"/>
      <c r="I13" s="87"/>
      <c r="J13" s="87"/>
      <c r="K13" s="88"/>
      <c r="L13" s="89"/>
      <c r="M13" s="90"/>
      <c r="N13" s="91"/>
      <c r="O13" s="89"/>
      <c r="P13" s="90"/>
      <c r="Q13" s="91"/>
      <c r="R13" s="89"/>
      <c r="S13" s="90"/>
      <c r="T13" s="91"/>
      <c r="U13" s="92"/>
      <c r="V13" s="92"/>
      <c r="W13" s="89"/>
      <c r="X13" s="80"/>
      <c r="Y13" s="90"/>
      <c r="Z13" s="77"/>
    </row>
    <row r="14" spans="1:256" ht="36" customHeight="1">
      <c r="A14" s="93"/>
      <c r="B14" s="79"/>
      <c r="C14" s="94"/>
      <c r="D14" s="95"/>
      <c r="E14" s="96"/>
      <c r="F14" s="97"/>
      <c r="G14" s="98"/>
      <c r="H14" s="99"/>
      <c r="I14" s="35"/>
      <c r="J14" s="97"/>
      <c r="K14" s="100"/>
      <c r="L14" s="101"/>
      <c r="M14" s="90"/>
      <c r="N14" s="92"/>
      <c r="O14" s="101"/>
      <c r="P14" s="90"/>
      <c r="Q14" s="92"/>
      <c r="R14" s="101"/>
      <c r="S14" s="90"/>
      <c r="T14" s="92"/>
      <c r="U14" s="92"/>
      <c r="V14" s="92"/>
      <c r="W14" s="101"/>
      <c r="X14" s="80"/>
      <c r="Y14" s="90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2:13" ht="12.75">
      <c r="L15" s="42"/>
      <c r="M15" s="41"/>
    </row>
    <row r="16" spans="11:13" ht="12.75">
      <c r="K16" s="41"/>
      <c r="L16" s="42"/>
      <c r="M16" s="41"/>
    </row>
  </sheetData>
  <sheetProtection/>
  <protectedRanges>
    <protectedRange sqref="K10" name="Диапазон1_3_1_1_3_11_1_1_3_1_1_2_1_3_2_1"/>
  </protectedRanges>
  <mergeCells count="24">
    <mergeCell ref="F8:F9"/>
    <mergeCell ref="G8:G9"/>
    <mergeCell ref="J8:J9"/>
    <mergeCell ref="L8:N8"/>
    <mergeCell ref="B8:B9"/>
    <mergeCell ref="A5:Y5"/>
    <mergeCell ref="Y8:Y9"/>
    <mergeCell ref="O8:Q8"/>
    <mergeCell ref="C8:C9"/>
    <mergeCell ref="R8:T8"/>
    <mergeCell ref="U8:U9"/>
    <mergeCell ref="V8:V9"/>
    <mergeCell ref="W8:W9"/>
    <mergeCell ref="X8:X9"/>
    <mergeCell ref="D8:D9"/>
    <mergeCell ref="E8:E9"/>
    <mergeCell ref="H8:H9"/>
    <mergeCell ref="I8:I9"/>
    <mergeCell ref="K8:K9"/>
    <mergeCell ref="A1:Y1"/>
    <mergeCell ref="A2:Y2"/>
    <mergeCell ref="A3:Y3"/>
    <mergeCell ref="A4:Y4"/>
    <mergeCell ref="A8:A9"/>
  </mergeCells>
  <printOptions/>
  <pageMargins left="0.25" right="0.25" top="0.75" bottom="0.75" header="0.3" footer="0.3"/>
  <pageSetup fitToHeight="1" fitToWidth="1" horizontalDpi="300" verticalDpi="3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7.28125" style="0" customWidth="1"/>
    <col min="2" max="2" width="19.140625" style="0" customWidth="1"/>
    <col min="3" max="3" width="13.28125" style="0" customWidth="1"/>
    <col min="4" max="4" width="23.7109375" style="0" customWidth="1"/>
    <col min="5" max="5" width="12.140625" style="0" customWidth="1"/>
  </cols>
  <sheetData>
    <row r="1" spans="1:10" ht="48" customHeight="1">
      <c r="A1" s="188" t="s">
        <v>64</v>
      </c>
      <c r="B1" s="188"/>
      <c r="C1" s="188"/>
      <c r="D1" s="188"/>
      <c r="E1" s="188"/>
      <c r="F1" s="117"/>
      <c r="G1" s="117"/>
      <c r="H1" s="117"/>
      <c r="I1" s="117"/>
      <c r="J1" s="117"/>
    </row>
    <row r="2" spans="1:10" ht="15">
      <c r="A2" s="116"/>
      <c r="B2" s="116"/>
      <c r="C2" s="116"/>
      <c r="D2" s="116"/>
      <c r="E2" s="116"/>
      <c r="F2" s="117"/>
      <c r="G2" s="117"/>
      <c r="H2" s="117"/>
      <c r="I2" s="117"/>
      <c r="J2" s="117"/>
    </row>
    <row r="3" spans="1:10" ht="18">
      <c r="A3" s="51" t="s">
        <v>30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7.75" customHeight="1">
      <c r="A4" s="1" t="s">
        <v>55</v>
      </c>
      <c r="B4" s="118"/>
      <c r="C4" s="118"/>
      <c r="D4" s="119" t="s">
        <v>49</v>
      </c>
      <c r="E4" s="120"/>
      <c r="F4" s="118"/>
      <c r="G4" s="118"/>
      <c r="H4" s="118"/>
      <c r="I4" s="118"/>
      <c r="J4" s="118"/>
    </row>
    <row r="5" spans="1:10" ht="18" customHeight="1">
      <c r="A5" s="121" t="s">
        <v>31</v>
      </c>
      <c r="B5" s="121" t="s">
        <v>32</v>
      </c>
      <c r="C5" s="121" t="s">
        <v>33</v>
      </c>
      <c r="D5" s="121" t="s">
        <v>34</v>
      </c>
      <c r="E5" s="121" t="s">
        <v>35</v>
      </c>
      <c r="F5" s="118"/>
      <c r="G5" s="118"/>
      <c r="H5" s="118"/>
      <c r="I5" s="118"/>
      <c r="J5" s="118"/>
    </row>
    <row r="6" spans="1:10" ht="21" customHeight="1">
      <c r="A6" s="55" t="s">
        <v>16</v>
      </c>
      <c r="B6" s="55" t="s">
        <v>71</v>
      </c>
      <c r="C6" s="55" t="s">
        <v>70</v>
      </c>
      <c r="D6" s="55" t="s">
        <v>38</v>
      </c>
      <c r="E6" s="122"/>
      <c r="F6" s="118"/>
      <c r="G6" s="118"/>
      <c r="H6" s="118"/>
      <c r="I6" s="118"/>
      <c r="J6" s="118"/>
    </row>
    <row r="7" spans="1:10" ht="21" customHeight="1">
      <c r="A7" s="55" t="s">
        <v>65</v>
      </c>
      <c r="B7" s="55" t="s">
        <v>95</v>
      </c>
      <c r="C7" s="55" t="s">
        <v>94</v>
      </c>
      <c r="D7" s="55" t="s">
        <v>38</v>
      </c>
      <c r="E7" s="122"/>
      <c r="F7" s="118"/>
      <c r="G7" s="118"/>
      <c r="H7" s="118"/>
      <c r="I7" s="118"/>
      <c r="J7" s="118"/>
    </row>
    <row r="8" spans="1:10" ht="21" customHeight="1">
      <c r="A8" s="55" t="s">
        <v>65</v>
      </c>
      <c r="B8" s="55" t="s">
        <v>96</v>
      </c>
      <c r="C8" s="55" t="s">
        <v>42</v>
      </c>
      <c r="D8" s="55" t="s">
        <v>37</v>
      </c>
      <c r="E8" s="122"/>
      <c r="F8" s="118"/>
      <c r="G8" s="118"/>
      <c r="H8" s="118"/>
      <c r="I8" s="118"/>
      <c r="J8" s="118"/>
    </row>
    <row r="9" spans="1:10" ht="21" customHeight="1">
      <c r="A9" s="55" t="s">
        <v>97</v>
      </c>
      <c r="B9" s="55" t="s">
        <v>98</v>
      </c>
      <c r="C9" s="55" t="s">
        <v>99</v>
      </c>
      <c r="D9" s="55" t="s">
        <v>38</v>
      </c>
      <c r="E9" s="122"/>
      <c r="F9" s="118"/>
      <c r="G9" s="118"/>
      <c r="H9" s="118"/>
      <c r="I9" s="118"/>
      <c r="J9" s="118"/>
    </row>
    <row r="10" spans="1:10" ht="21" customHeight="1">
      <c r="A10" s="55" t="s">
        <v>66</v>
      </c>
      <c r="B10" s="55" t="s">
        <v>46</v>
      </c>
      <c r="C10" s="55" t="s">
        <v>36</v>
      </c>
      <c r="D10" s="55" t="s">
        <v>38</v>
      </c>
      <c r="E10" s="122"/>
      <c r="F10" s="118"/>
      <c r="G10" s="118"/>
      <c r="H10" s="118"/>
      <c r="I10" s="118"/>
      <c r="J10" s="118"/>
    </row>
    <row r="11" spans="1:10" ht="21" customHeight="1">
      <c r="A11" s="55" t="s">
        <v>67</v>
      </c>
      <c r="B11" s="55" t="s">
        <v>68</v>
      </c>
      <c r="C11" s="55" t="s">
        <v>42</v>
      </c>
      <c r="D11" s="55" t="s">
        <v>37</v>
      </c>
      <c r="E11" s="122"/>
      <c r="F11" s="118"/>
      <c r="G11" s="118"/>
      <c r="H11" s="118"/>
      <c r="I11" s="118"/>
      <c r="J11" s="118"/>
    </row>
    <row r="12" spans="1:10" ht="21" customHeight="1">
      <c r="A12" s="55" t="s">
        <v>39</v>
      </c>
      <c r="B12" s="55" t="s">
        <v>69</v>
      </c>
      <c r="C12" s="55"/>
      <c r="D12" s="55" t="s">
        <v>38</v>
      </c>
      <c r="E12" s="122"/>
      <c r="F12" s="118"/>
      <c r="G12" s="118"/>
      <c r="H12" s="118"/>
      <c r="I12" s="118"/>
      <c r="J12" s="118"/>
    </row>
    <row r="13" spans="1:10" ht="12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1"/>
      <c r="B14" s="2"/>
      <c r="C14" s="1"/>
      <c r="D14" s="1"/>
      <c r="E14" s="1"/>
      <c r="F14" s="1"/>
      <c r="G14" s="1"/>
      <c r="H14" s="123"/>
      <c r="I14" s="1"/>
      <c r="J14" s="118"/>
    </row>
    <row r="15" spans="1:10" ht="12.75">
      <c r="A15" s="124" t="s">
        <v>16</v>
      </c>
      <c r="B15" s="124"/>
      <c r="C15" s="125" t="s">
        <v>50</v>
      </c>
      <c r="D15" s="124"/>
      <c r="E15" s="126"/>
      <c r="G15" s="1"/>
      <c r="H15" s="123"/>
      <c r="I15" s="1"/>
      <c r="J15" s="118"/>
    </row>
    <row r="16" spans="1:10" ht="12.75">
      <c r="A16" s="124"/>
      <c r="B16" s="124"/>
      <c r="C16" s="125"/>
      <c r="D16" s="124"/>
      <c r="E16" s="126"/>
      <c r="G16" s="1"/>
      <c r="H16" s="123"/>
      <c r="I16" s="1"/>
      <c r="J16" s="118"/>
    </row>
    <row r="17" spans="1:10" ht="12.75">
      <c r="A17" s="124"/>
      <c r="B17" s="124"/>
      <c r="C17" s="125"/>
      <c r="D17" s="124"/>
      <c r="E17" s="126"/>
      <c r="G17" s="1"/>
      <c r="H17" s="123"/>
      <c r="I17" s="127"/>
      <c r="J17" s="118"/>
    </row>
  </sheetData>
  <sheetProtection/>
  <mergeCells count="1">
    <mergeCell ref="A1:E1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user1</cp:lastModifiedBy>
  <cp:lastPrinted>2018-08-03T20:57:49Z</cp:lastPrinted>
  <dcterms:created xsi:type="dcterms:W3CDTF">2015-04-26T07:55:09Z</dcterms:created>
  <dcterms:modified xsi:type="dcterms:W3CDTF">2018-08-13T09:50:20Z</dcterms:modified>
  <cp:category/>
  <cp:version/>
  <cp:contentType/>
  <cp:contentStatus/>
</cp:coreProperties>
</file>