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9" activeTab="0"/>
  </bookViews>
  <sheets>
    <sheet name="2 ЭТАПА ОГР_2" sheetId="1" r:id="rId1"/>
  </sheets>
  <definedNames>
    <definedName name="_xlnm.Print_Area" localSheetId="0">'2 ЭТАПА ОГР_2'!$A$2:$T$14</definedName>
    <definedName name="_xlnm.Print_Titles" localSheetId="0">'2 ЭТАПА ОГР_2'!$9:$11</definedName>
    <definedName name="Excel_BuiltIn_Print_Area_1">#REF!</definedName>
    <definedName name="Excel_BuiltIn_Print_Area_6">#REF!</definedName>
    <definedName name="Excel_BuiltIn_Print_Area_7">#REF!</definedName>
    <definedName name="Excel_BuiltIn_Print_Area_8">#REF!</definedName>
    <definedName name="Excel_BuiltIn_Print_Area_9">#REF!</definedName>
    <definedName name="Excel_BuiltIn_Print_Titles_1">#REF!</definedName>
    <definedName name="Excel_BuiltIn_Print_Titles_6">#REF!</definedName>
    <definedName name="Excel_BuiltIn_Print_Titles_7">#REF!</definedName>
    <definedName name="Excel_BuiltIn_Print_Titles_8">#REF!</definedName>
    <definedName name="Excel_BuiltIn_Print_Titles_9">#REF!</definedName>
    <definedName name="Excel_BuiltIn_Print_Area" localSheetId="0">#REF!</definedName>
    <definedName name="Excel_BuiltIn_Print_Titles" localSheetId="0">#REF!</definedName>
  </definedNames>
  <calcPr fullCalcOnLoad="1"/>
</workbook>
</file>

<file path=xl/sharedStrings.xml><?xml version="1.0" encoding="utf-8"?>
<sst xmlns="http://schemas.openxmlformats.org/spreadsheetml/2006/main" count="54" uniqueCount="49">
  <si>
    <t>Place</t>
  </si>
  <si>
    <t>Rider_ID</t>
  </si>
  <si>
    <t>Horse_ID</t>
  </si>
  <si>
    <t>SPh</t>
  </si>
  <si>
    <t>SAver</t>
  </si>
  <si>
    <t>TTime</t>
  </si>
  <si>
    <t>ЧЕМПИОНАТ И ПЕРВЕНСТВО ЛОМОНОСОВСКОГО РАЙОНА</t>
  </si>
  <si>
    <t>Дистанционные конные пробеги</t>
  </si>
  <si>
    <t>Технические результаты</t>
  </si>
  <si>
    <r>
      <t xml:space="preserve">Дистанция CEN </t>
    </r>
    <r>
      <rPr>
        <sz val="12"/>
        <color indexed="10"/>
        <rFont val="Verdana"/>
        <family val="2"/>
      </rPr>
      <t>40</t>
    </r>
    <r>
      <rPr>
        <sz val="12"/>
        <rFont val="Verdana"/>
        <family val="2"/>
      </rPr>
      <t xml:space="preserve"> км (с ограничением скорости)</t>
    </r>
  </si>
  <si>
    <t>КФХ «Элевация»,  Ленинградская обл., Ломоносовский р-н, уроч. Лужки Средние</t>
  </si>
  <si>
    <t>Место</t>
  </si>
  <si>
    <t>Стартовый №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</si>
  <si>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</si>
  <si>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</si>
  <si>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</si>
  <si>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Владелец</t>
  </si>
  <si>
    <t>Команда, регион</t>
  </si>
  <si>
    <t>Этап</t>
  </si>
  <si>
    <t>1 этап:</t>
  </si>
  <si>
    <t>км</t>
  </si>
  <si>
    <t>Время отдыха:</t>
  </si>
  <si>
    <t>этап</t>
  </si>
  <si>
    <r>
      <t xml:space="preserve">Итого:
</t>
    </r>
    <r>
      <rPr>
        <sz val="10"/>
        <rFont val="Verdana"/>
        <family val="2"/>
      </rPr>
      <t>общее время и время восстан.</t>
    </r>
  </si>
  <si>
    <t>Вып.
норм.</t>
  </si>
  <si>
    <t>2 этап:</t>
  </si>
  <si>
    <t>Время
старта</t>
  </si>
  <si>
    <t>Время
финиша</t>
  </si>
  <si>
    <t>Вход в
вет.зону</t>
  </si>
  <si>
    <t>Время
восстан.</t>
  </si>
  <si>
    <t>Время 
на этапе</t>
  </si>
  <si>
    <t>Скорость
на этапе</t>
  </si>
  <si>
    <t>Средняя 
скорость</t>
  </si>
  <si>
    <t>Общее
время</t>
  </si>
  <si>
    <t>CEN 40</t>
  </si>
  <si>
    <r>
      <t xml:space="preserve">ИЕВЛЕВА
</t>
    </r>
    <r>
      <rPr>
        <sz val="9"/>
        <color indexed="8"/>
        <rFont val="Verdana"/>
        <family val="2"/>
      </rPr>
      <t>Галина, 1969</t>
    </r>
  </si>
  <si>
    <t>на  
оформ.</t>
  </si>
  <si>
    <r>
      <t xml:space="preserve">РУМБА-11
</t>
    </r>
    <r>
      <rPr>
        <sz val="9"/>
        <color indexed="8"/>
        <rFont val="Verdana"/>
        <family val="2"/>
      </rPr>
      <t>сер., коб., рус-рыс., Багдад, КФХ «Элевация»</t>
    </r>
  </si>
  <si>
    <t>на
оформ.</t>
  </si>
  <si>
    <t>Иевлева Г.</t>
  </si>
  <si>
    <t>КФХ «Элевация»
Ленинградская область</t>
  </si>
  <si>
    <r>
      <t>ИОНОЧКИНА</t>
    </r>
    <r>
      <rPr>
        <sz val="9"/>
        <color indexed="8"/>
        <rFont val="Verdana"/>
        <family val="2"/>
      </rPr>
      <t xml:space="preserve"> Ирина, 1983</t>
    </r>
  </si>
  <si>
    <t>на 
оформ.</t>
  </si>
  <si>
    <r>
      <t xml:space="preserve">КЕССИДА-12
</t>
    </r>
    <r>
      <rPr>
        <sz val="9"/>
        <color indexed="8"/>
        <rFont val="Verdana"/>
        <family val="2"/>
      </rPr>
      <t>т-гн., коб., ганнов., Калейдоскоп, КФХ «Элевация»</t>
    </r>
  </si>
  <si>
    <r>
      <t xml:space="preserve">снят
</t>
    </r>
    <r>
      <rPr>
        <sz val="9"/>
        <color indexed="8"/>
        <rFont val="Verdana"/>
        <family val="2"/>
      </rPr>
      <t>превыш.врем.</t>
    </r>
  </si>
  <si>
    <t>Главный судья</t>
  </si>
  <si>
    <t>Федина Ю. 2К</t>
  </si>
  <si>
    <t>Главный секретарь</t>
  </si>
  <si>
    <t>Смирнов А. 1К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</si>
</sst>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HH:MM:SS"/>
    <numFmt numFmtId="167" formatCode="[H]:MM:SS;@"/>
    <numFmt numFmtId="168" formatCode="0.00"/>
    <numFmt numFmtId="169" formatCode="@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23"/>
      <name val="Arial"/>
      <family val="2"/>
    </font>
    <font>
      <b/>
      <sz val="14"/>
      <name val="Verdana"/>
      <family val="2"/>
    </font>
    <font>
      <sz val="7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sz val="12"/>
      <name val="Verdana"/>
      <family val="2"/>
    </font>
    <font>
      <sz val="12"/>
      <color indexed="10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b/>
      <sz val="10"/>
      <color indexed="63"/>
      <name val="Droid Sans"/>
      <family val="2"/>
    </font>
    <font>
      <b/>
      <i/>
      <sz val="9"/>
      <name val="Arial Cyr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</borders>
  <cellStyleXfs count="3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78">
    <xf numFmtId="164" fontId="0" fillId="0" borderId="0" xfId="0" applyAlignment="1">
      <alignment/>
    </xf>
    <xf numFmtId="164" fontId="1" fillId="0" borderId="0" xfId="23" applyFont="1" applyAlignment="1" applyProtection="1">
      <alignment vertical="center"/>
      <protection locked="0"/>
    </xf>
    <xf numFmtId="164" fontId="1" fillId="2" borderId="0" xfId="29" applyFont="1" applyFill="1" applyBorder="1" applyAlignment="1" applyProtection="1">
      <alignment horizontal="center" vertical="top"/>
      <protection/>
    </xf>
    <xf numFmtId="164" fontId="1" fillId="2" borderId="0" xfId="29" applyFont="1" applyFill="1" applyBorder="1" applyAlignment="1" applyProtection="1">
      <alignment vertical="top"/>
      <protection locked="0"/>
    </xf>
    <xf numFmtId="164" fontId="1" fillId="2" borderId="0" xfId="29" applyFont="1" applyFill="1" applyBorder="1" applyAlignment="1" applyProtection="1">
      <alignment horizontal="center" vertical="top"/>
      <protection locked="0"/>
    </xf>
    <xf numFmtId="164" fontId="1" fillId="2" borderId="0" xfId="29" applyFont="1" applyFill="1" applyBorder="1" applyProtection="1">
      <alignment/>
      <protection locked="0"/>
    </xf>
    <xf numFmtId="164" fontId="1" fillId="2" borderId="0" xfId="29" applyFont="1" applyFill="1" applyProtection="1">
      <alignment/>
      <protection locked="0"/>
    </xf>
    <xf numFmtId="164" fontId="3" fillId="2" borderId="0" xfId="29" applyFont="1" applyFill="1" applyProtection="1">
      <alignment/>
      <protection locked="0"/>
    </xf>
    <xf numFmtId="164" fontId="4" fillId="0" borderId="0" xfId="27" applyFont="1" applyAlignment="1" applyProtection="1">
      <alignment vertical="center" wrapText="1"/>
      <protection locked="0"/>
    </xf>
    <xf numFmtId="164" fontId="5" fillId="0" borderId="0" xfId="27" applyFont="1" applyAlignment="1" applyProtection="1">
      <alignment horizontal="right" vertical="center"/>
      <protection locked="0"/>
    </xf>
    <xf numFmtId="164" fontId="1" fillId="0" borderId="0" xfId="27" applyAlignment="1" applyProtection="1">
      <alignment vertical="center"/>
      <protection locked="0"/>
    </xf>
    <xf numFmtId="164" fontId="4" fillId="0" borderId="0" xfId="23" applyFont="1" applyBorder="1" applyAlignment="1" applyProtection="1">
      <alignment horizontal="center" vertical="center" wrapText="1"/>
      <protection locked="0"/>
    </xf>
    <xf numFmtId="164" fontId="6" fillId="0" borderId="0" xfId="27" applyFont="1" applyBorder="1" applyAlignment="1" applyProtection="1">
      <alignment horizontal="center" vertical="center" wrapText="1"/>
      <protection locked="0"/>
    </xf>
    <xf numFmtId="164" fontId="1" fillId="0" borderId="0" xfId="27" applyFont="1" applyAlignment="1" applyProtection="1">
      <alignment vertical="center"/>
      <protection locked="0"/>
    </xf>
    <xf numFmtId="164" fontId="7" fillId="0" borderId="0" xfId="27" applyFont="1" applyBorder="1" applyAlignment="1" applyProtection="1">
      <alignment horizontal="center" vertical="center"/>
      <protection locked="0"/>
    </xf>
    <xf numFmtId="164" fontId="8" fillId="0" borderId="0" xfId="27" applyFont="1" applyAlignment="1" applyProtection="1">
      <alignment vertical="center"/>
      <protection locked="0"/>
    </xf>
    <xf numFmtId="164" fontId="9" fillId="0" borderId="0" xfId="27" applyFont="1" applyBorder="1" applyAlignment="1" applyProtection="1">
      <alignment horizontal="center" vertical="center"/>
      <protection locked="0"/>
    </xf>
    <xf numFmtId="164" fontId="11" fillId="0" borderId="0" xfId="27" applyFont="1" applyAlignment="1" applyProtection="1">
      <alignment vertical="center"/>
      <protection locked="0"/>
    </xf>
    <xf numFmtId="164" fontId="12" fillId="0" borderId="0" xfId="27" applyFont="1" applyAlignment="1" applyProtection="1">
      <alignment vertical="center"/>
      <protection locked="0"/>
    </xf>
    <xf numFmtId="164" fontId="12" fillId="0" borderId="0" xfId="27" applyFont="1" applyProtection="1">
      <alignment/>
      <protection locked="0"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Alignment="1" applyProtection="1">
      <alignment shrinkToFit="1"/>
      <protection locked="0"/>
    </xf>
    <xf numFmtId="165" fontId="13" fillId="0" borderId="0" xfId="27" applyNumberFormat="1" applyFont="1" applyAlignment="1" applyProtection="1">
      <alignment horizontal="center"/>
      <protection locked="0"/>
    </xf>
    <xf numFmtId="164" fontId="12" fillId="0" borderId="0" xfId="27" applyFont="1" applyBorder="1" applyAlignment="1" applyProtection="1">
      <alignment horizontal="right" vertical="center"/>
      <protection locked="0"/>
    </xf>
    <xf numFmtId="164" fontId="14" fillId="0" borderId="0" xfId="27" applyFont="1" applyProtection="1">
      <alignment/>
      <protection locked="0"/>
    </xf>
    <xf numFmtId="164" fontId="12" fillId="3" borderId="1" xfId="27" applyFont="1" applyFill="1" applyBorder="1" applyAlignment="1" applyProtection="1">
      <alignment horizontal="center" vertical="center" textRotation="90" wrapText="1"/>
      <protection locked="0"/>
    </xf>
    <xf numFmtId="164" fontId="15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2" fillId="3" borderId="2" xfId="27" applyFont="1" applyFill="1" applyBorder="1" applyAlignment="1" applyProtection="1">
      <alignment horizontal="left" vertical="center" wrapText="1"/>
      <protection locked="0"/>
    </xf>
    <xf numFmtId="164" fontId="12" fillId="3" borderId="2" xfId="27" applyFont="1" applyFill="1" applyBorder="1" applyAlignment="1" applyProtection="1">
      <alignment horizontal="center" vertical="center" wrapText="1"/>
      <protection locked="0"/>
    </xf>
    <xf numFmtId="164" fontId="12" fillId="3" borderId="2" xfId="27" applyFont="1" applyFill="1" applyBorder="1" applyAlignment="1" applyProtection="1">
      <alignment horizontal="center" vertical="center" textRotation="90" wrapText="1"/>
      <protection locked="0"/>
    </xf>
    <xf numFmtId="164" fontId="16" fillId="3" borderId="3" xfId="20" applyFont="1" applyFill="1" applyBorder="1" applyAlignment="1" applyProtection="1">
      <alignment horizontal="right" vertical="center"/>
      <protection locked="0"/>
    </xf>
    <xf numFmtId="164" fontId="17" fillId="3" borderId="4" xfId="20" applyFont="1" applyFill="1" applyBorder="1" applyAlignment="1" applyProtection="1">
      <alignment horizontal="center" vertical="center"/>
      <protection locked="0"/>
    </xf>
    <xf numFmtId="164" fontId="16" fillId="3" borderId="4" xfId="20" applyFont="1" applyFill="1" applyBorder="1" applyAlignment="1" applyProtection="1">
      <alignment vertical="center"/>
      <protection locked="0"/>
    </xf>
    <xf numFmtId="164" fontId="16" fillId="3" borderId="4" xfId="20" applyFont="1" applyFill="1" applyBorder="1" applyAlignment="1" applyProtection="1">
      <alignment horizontal="right" vertical="center"/>
      <protection locked="0"/>
    </xf>
    <xf numFmtId="164" fontId="16" fillId="3" borderId="4" xfId="20" applyFont="1" applyFill="1" applyBorder="1" applyAlignment="1" applyProtection="1">
      <alignment horizontal="center" vertical="center"/>
      <protection locked="0"/>
    </xf>
    <xf numFmtId="166" fontId="17" fillId="3" borderId="5" xfId="20" applyNumberFormat="1" applyFont="1" applyFill="1" applyBorder="1" applyAlignment="1" applyProtection="1">
      <alignment horizontal="center" vertical="center"/>
      <protection locked="0"/>
    </xf>
    <xf numFmtId="166" fontId="18" fillId="3" borderId="2" xfId="20" applyNumberFormat="1" applyFont="1" applyFill="1" applyBorder="1" applyAlignment="1" applyProtection="1">
      <alignment horizontal="center" vertical="center" wrapText="1"/>
      <protection locked="0"/>
    </xf>
    <xf numFmtId="164" fontId="12" fillId="3" borderId="6" xfId="27" applyFont="1" applyFill="1" applyBorder="1" applyAlignment="1" applyProtection="1">
      <alignment horizontal="center" vertical="center" wrapText="1"/>
      <protection locked="0"/>
    </xf>
    <xf numFmtId="164" fontId="11" fillId="0" borderId="0" xfId="23" applyFont="1" applyAlignment="1" applyProtection="1">
      <alignment vertical="center"/>
      <protection locked="0"/>
    </xf>
    <xf numFmtId="164" fontId="16" fillId="3" borderId="7" xfId="20" applyFont="1" applyFill="1" applyBorder="1" applyAlignment="1" applyProtection="1">
      <alignment horizontal="right" vertical="center"/>
      <protection locked="0"/>
    </xf>
    <xf numFmtId="164" fontId="17" fillId="3" borderId="8" xfId="20" applyFont="1" applyFill="1" applyBorder="1" applyAlignment="1" applyProtection="1">
      <alignment horizontal="center" vertical="center"/>
      <protection locked="0"/>
    </xf>
    <xf numFmtId="164" fontId="16" fillId="3" borderId="8" xfId="20" applyFont="1" applyFill="1" applyBorder="1" applyAlignment="1" applyProtection="1">
      <alignment vertical="center"/>
      <protection locked="0"/>
    </xf>
    <xf numFmtId="164" fontId="16" fillId="3" borderId="8" xfId="20" applyFont="1" applyFill="1" applyBorder="1" applyAlignment="1" applyProtection="1">
      <alignment horizontal="right" vertical="center"/>
      <protection locked="0"/>
    </xf>
    <xf numFmtId="164" fontId="16" fillId="3" borderId="8" xfId="20" applyFont="1" applyFill="1" applyBorder="1" applyAlignment="1" applyProtection="1">
      <alignment horizontal="center" vertical="center"/>
      <protection locked="0"/>
    </xf>
    <xf numFmtId="166" fontId="17" fillId="3" borderId="9" xfId="20" applyNumberFormat="1" applyFont="1" applyFill="1" applyBorder="1" applyAlignment="1" applyProtection="1">
      <alignment horizontal="center" vertical="center"/>
      <protection locked="0"/>
    </xf>
    <xf numFmtId="164" fontId="16" fillId="3" borderId="10" xfId="20" applyFont="1" applyFill="1" applyBorder="1" applyAlignment="1" applyProtection="1">
      <alignment horizontal="center" vertical="center" wrapText="1"/>
      <protection locked="0"/>
    </xf>
    <xf numFmtId="167" fontId="16" fillId="3" borderId="10" xfId="0" applyNumberFormat="1" applyFont="1" applyFill="1" applyBorder="1" applyAlignment="1" applyProtection="1">
      <alignment horizontal="center" vertical="center" wrapText="1"/>
      <protection locked="0"/>
    </xf>
    <xf numFmtId="167" fontId="16" fillId="3" borderId="10" xfId="20" applyNumberFormat="1" applyFont="1" applyFill="1" applyBorder="1" applyAlignment="1" applyProtection="1">
      <alignment horizontal="center" vertical="center" wrapText="1"/>
      <protection locked="0"/>
    </xf>
    <xf numFmtId="168" fontId="16" fillId="3" borderId="10" xfId="20" applyNumberFormat="1" applyFont="1" applyFill="1" applyBorder="1" applyAlignment="1" applyProtection="1">
      <alignment horizontal="center" vertical="center" wrapText="1"/>
      <protection locked="0"/>
    </xf>
    <xf numFmtId="167" fontId="19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0" xfId="0" applyFont="1" applyAlignment="1">
      <alignment/>
    </xf>
    <xf numFmtId="164" fontId="16" fillId="0" borderId="1" xfId="25" applyFont="1" applyBorder="1" applyAlignment="1" applyProtection="1">
      <alignment horizontal="center" vertical="center" wrapText="1"/>
      <protection locked="0"/>
    </xf>
    <xf numFmtId="164" fontId="7" fillId="0" borderId="2" xfId="27" applyFont="1" applyFill="1" applyBorder="1" applyAlignment="1" applyProtection="1">
      <alignment horizontal="center" vertical="center"/>
      <protection locked="0"/>
    </xf>
    <xf numFmtId="164" fontId="12" fillId="0" borderId="2" xfId="30" applyFont="1" applyBorder="1" applyAlignment="1" applyProtection="1">
      <alignment horizontal="left" vertical="center" wrapText="1"/>
      <protection locked="0"/>
    </xf>
    <xf numFmtId="169" fontId="16" fillId="0" borderId="2" xfId="30" applyNumberFormat="1" applyFont="1" applyBorder="1" applyAlignment="1" applyProtection="1">
      <alignment horizontal="center" vertical="center" wrapText="1"/>
      <protection locked="0"/>
    </xf>
    <xf numFmtId="164" fontId="16" fillId="0" borderId="2" xfId="30" applyFont="1" applyBorder="1" applyAlignment="1" applyProtection="1">
      <alignment horizontal="center" vertical="center"/>
      <protection locked="0"/>
    </xf>
    <xf numFmtId="164" fontId="16" fillId="0" borderId="2" xfId="30" applyFont="1" applyBorder="1" applyAlignment="1" applyProtection="1">
      <alignment horizontal="center" vertical="center" wrapText="1"/>
      <protection locked="0"/>
    </xf>
    <xf numFmtId="164" fontId="16" fillId="0" borderId="2" xfId="23" applyFont="1" applyBorder="1" applyAlignment="1" applyProtection="1">
      <alignment horizontal="center" vertical="center" wrapText="1"/>
      <protection locked="0"/>
    </xf>
    <xf numFmtId="164" fontId="16" fillId="0" borderId="11" xfId="23" applyFont="1" applyBorder="1" applyAlignment="1" applyProtection="1">
      <alignment horizontal="center" vertical="center" wrapText="1"/>
      <protection locked="0"/>
    </xf>
    <xf numFmtId="166" fontId="16" fillId="4" borderId="11" xfId="20" applyNumberFormat="1" applyFont="1" applyFill="1" applyBorder="1" applyAlignment="1" applyProtection="1">
      <alignment horizontal="center" vertical="center"/>
      <protection locked="0"/>
    </xf>
    <xf numFmtId="167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6" fillId="0" borderId="11" xfId="20" applyNumberFormat="1" applyFont="1" applyFill="1" applyBorder="1" applyAlignment="1" applyProtection="1">
      <alignment horizontal="center" vertical="center"/>
      <protection locked="0"/>
    </xf>
    <xf numFmtId="166" fontId="16" fillId="0" borderId="11" xfId="0" applyNumberFormat="1" applyFont="1" applyFill="1" applyBorder="1" applyAlignment="1" applyProtection="1">
      <alignment horizontal="center" vertical="center"/>
      <protection locked="0"/>
    </xf>
    <xf numFmtId="167" fontId="16" fillId="0" borderId="11" xfId="20" applyNumberFormat="1" applyFont="1" applyFill="1" applyBorder="1" applyAlignment="1" applyProtection="1">
      <alignment horizontal="center" vertical="center"/>
      <protection locked="0"/>
    </xf>
    <xf numFmtId="168" fontId="16" fillId="0" borderId="11" xfId="0" applyNumberFormat="1" applyFont="1" applyFill="1" applyBorder="1" applyAlignment="1" applyProtection="1">
      <alignment horizontal="center" vertical="center"/>
      <protection locked="0"/>
    </xf>
    <xf numFmtId="168" fontId="16" fillId="0" borderId="2" xfId="0" applyNumberFormat="1" applyFont="1" applyFill="1" applyBorder="1" applyAlignment="1" applyProtection="1">
      <alignment horizontal="center" vertical="center"/>
      <protection locked="0"/>
    </xf>
    <xf numFmtId="167" fontId="21" fillId="0" borderId="2" xfId="0" applyNumberFormat="1" applyFont="1" applyFill="1" applyBorder="1" applyAlignment="1" applyProtection="1">
      <alignment horizontal="center" vertical="center"/>
      <protection locked="0"/>
    </xf>
    <xf numFmtId="167" fontId="21" fillId="4" borderId="2" xfId="0" applyNumberFormat="1" applyFont="1" applyFill="1" applyBorder="1" applyAlignment="1" applyProtection="1">
      <alignment horizontal="center" vertical="center"/>
      <protection locked="0"/>
    </xf>
    <xf numFmtId="164" fontId="12" fillId="0" borderId="6" xfId="23" applyFont="1" applyBorder="1" applyAlignment="1" applyProtection="1">
      <alignment horizontal="center" vertical="center" wrapText="1"/>
      <protection locked="0"/>
    </xf>
    <xf numFmtId="164" fontId="22" fillId="0" borderId="0" xfId="23" applyFont="1" applyAlignment="1" applyProtection="1">
      <alignment vertical="center"/>
      <protection locked="0"/>
    </xf>
    <xf numFmtId="164" fontId="16" fillId="0" borderId="10" xfId="23" applyFont="1" applyBorder="1" applyAlignment="1" applyProtection="1">
      <alignment horizontal="center" vertical="center" wrapText="1"/>
      <protection locked="0"/>
    </xf>
    <xf numFmtId="166" fontId="16" fillId="0" borderId="10" xfId="20" applyNumberFormat="1" applyFont="1" applyFill="1" applyBorder="1" applyAlignment="1" applyProtection="1">
      <alignment horizontal="center" vertical="center"/>
      <protection locked="0"/>
    </xf>
    <xf numFmtId="16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2" fillId="0" borderId="10" xfId="20" applyNumberFormat="1" applyFont="1" applyFill="1" applyBorder="1" applyAlignment="1" applyProtection="1">
      <alignment horizontal="center" vertical="center"/>
      <protection locked="0"/>
    </xf>
    <xf numFmtId="166" fontId="16" fillId="0" borderId="10" xfId="0" applyNumberFormat="1" applyFont="1" applyFill="1" applyBorder="1" applyAlignment="1" applyProtection="1">
      <alignment horizontal="center" vertical="center"/>
      <protection locked="0"/>
    </xf>
    <xf numFmtId="167" fontId="16" fillId="0" borderId="10" xfId="20" applyNumberFormat="1" applyFont="1" applyFill="1" applyBorder="1" applyAlignment="1" applyProtection="1">
      <alignment horizontal="center" vertical="center"/>
      <protection locked="0"/>
    </xf>
    <xf numFmtId="168" fontId="16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0" borderId="2" xfId="30" applyFont="1" applyBorder="1" applyAlignment="1" applyProtection="1">
      <alignment horizontal="left" vertical="center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_Выездка технические1" xfId="22"/>
    <cellStyle name="Обычный_Выездка технические1 2" xfId="23"/>
    <cellStyle name="Обычный_Измайлово-2003" xfId="24"/>
    <cellStyle name="Обычный_Измайлово-2003 2" xfId="25"/>
    <cellStyle name="Обычный_Лист Microsoft Excel" xfId="26"/>
    <cellStyle name="Обычный_Лист Microsoft Excel 2" xfId="27"/>
    <cellStyle name="Обычный_Орел" xfId="28"/>
    <cellStyle name="Обычный_ПРИМЕРЫ ТЕХ.РЕЗУЛЬТАТОВ - Выездка" xfId="29"/>
    <cellStyle name="Обычный_Россия (В) юниоры" xfId="30"/>
    <cellStyle name="Обычный_конкур К" xfId="31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</xdr:col>
      <xdr:colOff>66675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8669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IV22"/>
  <sheetViews>
    <sheetView tabSelected="1" zoomScale="92" zoomScaleNormal="92" workbookViewId="0" topLeftCell="A1">
      <selection activeCell="C18" sqref="C18"/>
    </sheetView>
  </sheetViews>
  <sheetFormatPr defaultColWidth="9.140625" defaultRowHeight="15"/>
  <cols>
    <col min="1" max="1" width="3.7109375" style="1" customWidth="1"/>
    <col min="2" max="2" width="7.57421875" style="1" customWidth="1"/>
    <col min="3" max="3" width="15.7109375" style="1" customWidth="1"/>
    <col min="4" max="4" width="12.28125" style="1" customWidth="1"/>
    <col min="5" max="5" width="1.1484375" style="1" customWidth="1"/>
    <col min="6" max="6" width="31.8515625" style="1" customWidth="1"/>
    <col min="7" max="7" width="11.421875" style="1" customWidth="1"/>
    <col min="8" max="8" width="12.7109375" style="1" customWidth="1"/>
    <col min="9" max="9" width="18.00390625" style="1" customWidth="1"/>
    <col min="10" max="10" width="3.7109375" style="1" customWidth="1"/>
    <col min="11" max="11" width="9.7109375" style="1" customWidth="1"/>
    <col min="12" max="12" width="10.7109375" style="1" customWidth="1"/>
    <col min="13" max="13" width="10.421875" style="1" customWidth="1"/>
    <col min="14" max="17" width="9.7109375" style="1" customWidth="1"/>
    <col min="18" max="18" width="13.421875" style="1" customWidth="1"/>
    <col min="19" max="19" width="16.140625" style="1" customWidth="1"/>
    <col min="20" max="20" width="6.7109375" style="1" customWidth="1"/>
    <col min="21" max="16384" width="9.140625" style="1" customWidth="1"/>
  </cols>
  <sheetData>
    <row r="1" spans="1:38" s="3" customFormat="1" ht="12.75" hidden="1">
      <c r="A1" s="2" t="s">
        <v>0</v>
      </c>
      <c r="C1" s="4"/>
      <c r="D1" s="2" t="s">
        <v>1</v>
      </c>
      <c r="E1" s="4"/>
      <c r="F1" s="4"/>
      <c r="G1" s="2" t="s">
        <v>2</v>
      </c>
      <c r="J1" s="4"/>
      <c r="K1" s="4"/>
      <c r="L1" s="4"/>
      <c r="M1" s="4"/>
      <c r="N1" s="4"/>
      <c r="O1" s="4"/>
      <c r="P1" s="2" t="s">
        <v>3</v>
      </c>
      <c r="Q1" s="2" t="s">
        <v>4</v>
      </c>
      <c r="R1" s="2"/>
      <c r="S1" s="2" t="s">
        <v>5</v>
      </c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L1" s="7"/>
    </row>
    <row r="2" spans="1:20" s="10" customFormat="1" ht="4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ht="30" customHeight="1">
      <c r="A3" s="11" t="s">
        <v>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3" customFormat="1" ht="15.75" customHeight="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s="15" customFormat="1" ht="15.75" customHeight="1">
      <c r="A5" s="1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7" customFormat="1" ht="15.75" customHeight="1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7" customFormat="1" ht="15.7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 s="24" customFormat="1" ht="15" customHeight="1">
      <c r="A8" s="18" t="s">
        <v>10</v>
      </c>
      <c r="B8" s="19"/>
      <c r="C8" s="20"/>
      <c r="D8" s="20"/>
      <c r="E8" s="20"/>
      <c r="F8" s="20"/>
      <c r="G8" s="20"/>
      <c r="H8" s="21"/>
      <c r="I8" s="19"/>
      <c r="J8" s="19"/>
      <c r="K8" s="19"/>
      <c r="L8" s="19"/>
      <c r="M8" s="19"/>
      <c r="N8" s="19"/>
      <c r="O8" s="19"/>
      <c r="P8" s="19"/>
      <c r="Q8" s="19"/>
      <c r="R8" s="19"/>
      <c r="S8" s="22">
        <v>43274</v>
      </c>
      <c r="T8" s="23"/>
    </row>
    <row r="9" spans="1:20" s="38" customFormat="1" ht="15" customHeight="1">
      <c r="A9" s="25" t="s">
        <v>11</v>
      </c>
      <c r="B9" s="26" t="s">
        <v>12</v>
      </c>
      <c r="C9" s="27" t="s">
        <v>13</v>
      </c>
      <c r="D9" s="28" t="s">
        <v>14</v>
      </c>
      <c r="E9" s="29"/>
      <c r="F9" s="27" t="s">
        <v>15</v>
      </c>
      <c r="G9" s="28" t="s">
        <v>14</v>
      </c>
      <c r="H9" s="28" t="s">
        <v>16</v>
      </c>
      <c r="I9" s="28" t="s">
        <v>17</v>
      </c>
      <c r="J9" s="29" t="s">
        <v>18</v>
      </c>
      <c r="K9" s="30" t="s">
        <v>19</v>
      </c>
      <c r="L9" s="31">
        <v>20</v>
      </c>
      <c r="M9" s="32" t="s">
        <v>20</v>
      </c>
      <c r="N9" s="33" t="s">
        <v>21</v>
      </c>
      <c r="O9" s="33"/>
      <c r="P9" s="32">
        <v>1</v>
      </c>
      <c r="Q9" s="34" t="s">
        <v>22</v>
      </c>
      <c r="R9" s="35">
        <v>0.020833333333333332</v>
      </c>
      <c r="S9" s="36" t="s">
        <v>23</v>
      </c>
      <c r="T9" s="37" t="s">
        <v>24</v>
      </c>
    </row>
    <row r="10" spans="1:20" s="38" customFormat="1" ht="15" customHeight="1">
      <c r="A10" s="25"/>
      <c r="B10" s="26"/>
      <c r="C10" s="27"/>
      <c r="D10" s="28"/>
      <c r="E10" s="29"/>
      <c r="F10" s="27"/>
      <c r="G10" s="28"/>
      <c r="H10" s="28"/>
      <c r="I10" s="28"/>
      <c r="J10" s="29"/>
      <c r="K10" s="39" t="s">
        <v>25</v>
      </c>
      <c r="L10" s="40">
        <v>20</v>
      </c>
      <c r="M10" s="41" t="s">
        <v>20</v>
      </c>
      <c r="N10" s="42"/>
      <c r="O10" s="42"/>
      <c r="P10" s="41"/>
      <c r="Q10" s="43"/>
      <c r="R10" s="44"/>
      <c r="S10" s="36"/>
      <c r="T10" s="37"/>
    </row>
    <row r="11" spans="1:20" s="38" customFormat="1" ht="39.75" customHeight="1">
      <c r="A11" s="25"/>
      <c r="B11" s="26"/>
      <c r="C11" s="27"/>
      <c r="D11" s="28"/>
      <c r="E11" s="29"/>
      <c r="F11" s="27"/>
      <c r="G11" s="28"/>
      <c r="H11" s="28"/>
      <c r="I11" s="28"/>
      <c r="J11" s="29"/>
      <c r="K11" s="45" t="s">
        <v>26</v>
      </c>
      <c r="L11" s="46" t="s">
        <v>27</v>
      </c>
      <c r="M11" s="47" t="s">
        <v>28</v>
      </c>
      <c r="N11" s="47" t="s">
        <v>29</v>
      </c>
      <c r="O11" s="47" t="s">
        <v>30</v>
      </c>
      <c r="P11" s="48" t="s">
        <v>31</v>
      </c>
      <c r="Q11" s="48" t="s">
        <v>32</v>
      </c>
      <c r="R11" s="49" t="s">
        <v>33</v>
      </c>
      <c r="S11" s="36"/>
      <c r="T11" s="37"/>
    </row>
    <row r="12" spans="1:256" ht="23.25" customHeight="1">
      <c r="A12"/>
      <c r="B12"/>
      <c r="C12"/>
      <c r="D12"/>
      <c r="E12"/>
      <c r="F12"/>
      <c r="G12"/>
      <c r="H12"/>
      <c r="I12" s="50" t="s">
        <v>34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0" s="69" customFormat="1" ht="23.25" customHeight="1">
      <c r="A14" s="51">
        <v>1</v>
      </c>
      <c r="B14" s="52">
        <v>64</v>
      </c>
      <c r="C14" s="53" t="s">
        <v>35</v>
      </c>
      <c r="D14" s="54" t="s">
        <v>36</v>
      </c>
      <c r="E14" s="55"/>
      <c r="F14" s="53" t="s">
        <v>37</v>
      </c>
      <c r="G14" s="54" t="s">
        <v>38</v>
      </c>
      <c r="H14" s="56" t="s">
        <v>39</v>
      </c>
      <c r="I14" s="57" t="s">
        <v>40</v>
      </c>
      <c r="J14" s="58"/>
      <c r="K14" s="59">
        <v>0.5111111111111111</v>
      </c>
      <c r="L14" s="60">
        <v>0.5837962962962963</v>
      </c>
      <c r="M14" s="61">
        <v>0.5954513888888889</v>
      </c>
      <c r="N14" s="62">
        <f>M14-L14</f>
        <v>0.011655092592592675</v>
      </c>
      <c r="O14" s="63">
        <f>L14-K14</f>
        <v>0.07268518518518519</v>
      </c>
      <c r="P14" s="64">
        <f>$L$9/O14/24</f>
        <v>11.464968152866241</v>
      </c>
      <c r="Q14" s="65">
        <f>SUM($L$9:$L$10)/R14/24</f>
        <v>12.666021637786969</v>
      </c>
      <c r="R14" s="66">
        <f>SUM(O14:O15)</f>
        <v>0.1315856481481481</v>
      </c>
      <c r="S14" s="67">
        <f>SUM(N14:N15)+R14</f>
        <v>0.15546296296296291</v>
      </c>
      <c r="T14" s="68"/>
    </row>
    <row r="15" spans="1:20" s="69" customFormat="1" ht="23.25" customHeight="1">
      <c r="A15" s="51"/>
      <c r="B15" s="52"/>
      <c r="C15" s="53"/>
      <c r="D15" s="54"/>
      <c r="E15" s="55"/>
      <c r="F15" s="53"/>
      <c r="G15" s="54"/>
      <c r="H15" s="56"/>
      <c r="I15" s="57"/>
      <c r="J15" s="70"/>
      <c r="K15" s="71">
        <f>M14+$R$9</f>
        <v>0.6162847222222223</v>
      </c>
      <c r="L15" s="72">
        <v>0.6751851851851852</v>
      </c>
      <c r="M15" s="73">
        <v>0.6874074074074074</v>
      </c>
      <c r="N15" s="74">
        <f>M15-L15</f>
        <v>0.012222222222222134</v>
      </c>
      <c r="O15" s="75">
        <f>L15-K15</f>
        <v>0.05890046296296292</v>
      </c>
      <c r="P15" s="76">
        <f>$L$10/O15/24</f>
        <v>14.148162703871106</v>
      </c>
      <c r="Q15" s="65"/>
      <c r="R15" s="66"/>
      <c r="S15" s="67"/>
      <c r="T15" s="68"/>
    </row>
    <row r="16" spans="1:20" s="69" customFormat="1" ht="23.25" customHeight="1">
      <c r="A16" s="51"/>
      <c r="B16" s="52">
        <v>60</v>
      </c>
      <c r="C16" s="77" t="s">
        <v>41</v>
      </c>
      <c r="D16" s="54" t="s">
        <v>42</v>
      </c>
      <c r="E16" s="55"/>
      <c r="F16" s="53" t="s">
        <v>43</v>
      </c>
      <c r="G16" s="54" t="s">
        <v>38</v>
      </c>
      <c r="H16" s="56" t="s">
        <v>39</v>
      </c>
      <c r="I16" s="57" t="s">
        <v>40</v>
      </c>
      <c r="J16" s="58"/>
      <c r="K16" s="59">
        <v>0.5111111111111111</v>
      </c>
      <c r="L16" s="60">
        <v>0.6376388888888889</v>
      </c>
      <c r="M16" s="61">
        <v>0.6444444444444445</v>
      </c>
      <c r="N16" s="62">
        <f>M16-L16</f>
        <v>0.00680555555555562</v>
      </c>
      <c r="O16" s="63">
        <f>L16-K16</f>
        <v>0.1265277777777778</v>
      </c>
      <c r="P16" s="64">
        <f>$L$9/O16/24</f>
        <v>6.586169045005487</v>
      </c>
      <c r="Q16" s="65"/>
      <c r="R16" s="66"/>
      <c r="S16" s="53" t="s">
        <v>44</v>
      </c>
      <c r="T16" s="68"/>
    </row>
    <row r="17" spans="1:20" s="69" customFormat="1" ht="23.25" customHeight="1">
      <c r="A17" s="51"/>
      <c r="B17" s="52"/>
      <c r="C17" s="77"/>
      <c r="D17" s="54"/>
      <c r="E17" s="55"/>
      <c r="F17" s="53"/>
      <c r="G17" s="54"/>
      <c r="H17" s="56"/>
      <c r="I17" s="57"/>
      <c r="J17" s="70"/>
      <c r="K17" s="71"/>
      <c r="L17" s="72"/>
      <c r="M17" s="73"/>
      <c r="N17" s="74"/>
      <c r="O17" s="75"/>
      <c r="P17" s="76"/>
      <c r="Q17" s="65"/>
      <c r="R17" s="66"/>
      <c r="S17" s="53"/>
      <c r="T17" s="68"/>
    </row>
    <row r="18" spans="1:256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3:8" ht="12.75">
      <c r="C19" s="1" t="s">
        <v>45</v>
      </c>
      <c r="H19" s="1" t="s">
        <v>46</v>
      </c>
    </row>
    <row r="22" spans="3:8" ht="12.75">
      <c r="C22" s="1" t="s">
        <v>47</v>
      </c>
      <c r="H22" s="1" t="s">
        <v>48</v>
      </c>
    </row>
    <row r="23" ht="13.5" customHeight="1"/>
    <row r="24" ht="13.5" customHeight="1"/>
    <row r="25" ht="23.25" customHeight="1"/>
    <row r="26" ht="23.25" customHeight="1"/>
  </sheetData>
  <sheetProtection selectLockedCells="1" selectUnlockedCells="1"/>
  <mergeCells count="44">
    <mergeCell ref="A3:T3"/>
    <mergeCell ref="A4:T4"/>
    <mergeCell ref="A5:T5"/>
    <mergeCell ref="A6:T6"/>
    <mergeCell ref="A7:T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N9:O9"/>
    <mergeCell ref="S9:S11"/>
    <mergeCell ref="T9:T11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Q14:Q15"/>
    <mergeCell ref="R14:R15"/>
    <mergeCell ref="S14:S15"/>
    <mergeCell ref="T14:T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Q16:Q17"/>
    <mergeCell ref="R16:R17"/>
    <mergeCell ref="S16:S17"/>
    <mergeCell ref="T16:T17"/>
  </mergeCells>
  <conditionalFormatting sqref="N14:N17">
    <cfRule type="cellIs" priority="1" dxfId="0" operator="greaterThan" stopIfTrue="1">
      <formula>0.0138888888888889</formula>
    </cfRule>
  </conditionalFormatting>
  <conditionalFormatting sqref="P14:P17">
    <cfRule type="cellIs" priority="2" dxfId="0" operator="greaterThan" stopIfTrue="1">
      <formula>16</formula>
    </cfRule>
  </conditionalFormatting>
  <conditionalFormatting sqref="Q14:Q17">
    <cfRule type="cellIs" priority="3" dxfId="0" operator="greaterThan" stopIfTrue="1">
      <formula>16</formula>
    </cfRule>
  </conditionalFormatting>
  <printOptions horizontalCentered="1"/>
  <pageMargins left="0" right="0" top="0" bottom="0" header="0" footer="0.5118055555555555"/>
  <pageSetup fitToHeight="0" fitToWidth="1" horizontalDpi="300" verticalDpi="300" orientation="landscape" paperSize="9"/>
  <headerFooter alignWithMargins="0">
    <oddHeader>&amp;R© Комитет по ДКП ФКСР, 2015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23-06-2018-Элевация</dc:title>
  <dc:subject/>
  <dc:creator>ТОШИБА</dc:creator>
  <cp:keywords/>
  <dc:description/>
  <cp:lastModifiedBy>O K</cp:lastModifiedBy>
  <cp:lastPrinted>2015-04-28T18:13:05Z</cp:lastPrinted>
  <dcterms:created xsi:type="dcterms:W3CDTF">2010-01-21T11:17:41Z</dcterms:created>
  <dcterms:modified xsi:type="dcterms:W3CDTF">2018-06-24T04:42:50Z</dcterms:modified>
  <cp:category/>
  <cp:version/>
  <cp:contentType/>
  <cp:contentStatus/>
  <cp:revision>22</cp:revision>
</cp:coreProperties>
</file>